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klak\Desktop\Błędy\"/>
    </mc:Choice>
  </mc:AlternateContent>
  <bookViews>
    <workbookView xWindow="0" yWindow="0" windowWidth="21840" windowHeight="12300" tabRatio="703"/>
  </bookViews>
  <sheets>
    <sheet name="PLAN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26" i="1" l="1"/>
  <c r="C141" i="1" l="1"/>
  <c r="M201" i="1"/>
  <c r="M186" i="1"/>
  <c r="M116" i="1"/>
  <c r="M95" i="1"/>
  <c r="M64" i="1"/>
  <c r="E64" i="1"/>
  <c r="M41" i="1"/>
  <c r="C225" i="1" l="1"/>
  <c r="C223" i="1"/>
  <c r="C221" i="1"/>
  <c r="C218" i="1"/>
  <c r="C216" i="1"/>
  <c r="C214" i="1"/>
  <c r="C212" i="1"/>
  <c r="C210" i="1"/>
  <c r="C208" i="1"/>
  <c r="C206" i="1"/>
  <c r="C204" i="1"/>
  <c r="C202" i="1"/>
  <c r="C197" i="1"/>
  <c r="C195" i="1"/>
  <c r="C193" i="1"/>
  <c r="C191" i="1"/>
  <c r="C189" i="1"/>
  <c r="C187" i="1"/>
  <c r="C183" i="1"/>
  <c r="C181" i="1"/>
  <c r="C179" i="1"/>
  <c r="C177" i="1"/>
  <c r="C175" i="1"/>
  <c r="C173" i="1"/>
  <c r="C171" i="1"/>
  <c r="C169" i="1"/>
  <c r="C167" i="1"/>
  <c r="C165" i="1"/>
  <c r="C161" i="1"/>
  <c r="C159" i="1"/>
  <c r="C157" i="1"/>
  <c r="C155" i="1"/>
  <c r="C153" i="1"/>
  <c r="C151" i="1"/>
  <c r="C149" i="1"/>
  <c r="C147" i="1"/>
  <c r="C145" i="1"/>
  <c r="C139" i="1"/>
  <c r="C137" i="1"/>
  <c r="C134" i="1"/>
  <c r="C132" i="1"/>
  <c r="C130" i="1"/>
  <c r="C128" i="1"/>
  <c r="C124" i="1"/>
  <c r="C122" i="1"/>
  <c r="C120" i="1"/>
  <c r="C118" i="1"/>
  <c r="C114" i="1"/>
  <c r="C111" i="1"/>
  <c r="C109" i="1"/>
  <c r="C107" i="1"/>
  <c r="C105" i="1"/>
  <c r="C103" i="1"/>
  <c r="C101" i="1"/>
  <c r="C99" i="1"/>
  <c r="C97" i="1"/>
  <c r="C93" i="1"/>
  <c r="C91" i="1"/>
  <c r="C89" i="1"/>
  <c r="C87" i="1"/>
  <c r="C83" i="1"/>
  <c r="C81" i="1"/>
  <c r="C78" i="1"/>
  <c r="C76" i="1"/>
  <c r="C72" i="1"/>
  <c r="C68" i="1"/>
  <c r="C66" i="1"/>
  <c r="C61" i="1"/>
  <c r="C58" i="1"/>
  <c r="C56" i="1"/>
  <c r="C53" i="1"/>
  <c r="C51" i="1"/>
  <c r="C49" i="1"/>
  <c r="C46" i="1"/>
  <c r="C42" i="1"/>
  <c r="C36" i="1"/>
  <c r="C33" i="1"/>
  <c r="C30" i="1"/>
  <c r="C24" i="1"/>
  <c r="C21" i="1"/>
  <c r="C15" i="1"/>
  <c r="C12" i="1"/>
  <c r="C10" i="1"/>
  <c r="C8" i="1"/>
  <c r="L201" i="1"/>
  <c r="K201" i="1"/>
  <c r="J201" i="1"/>
  <c r="I201" i="1"/>
  <c r="H201" i="1"/>
  <c r="G201" i="1"/>
  <c r="F201" i="1"/>
  <c r="E201" i="1"/>
  <c r="D201" i="1"/>
  <c r="N186" i="1"/>
  <c r="L116" i="1"/>
  <c r="K116" i="1"/>
  <c r="J116" i="1"/>
  <c r="I116" i="1"/>
  <c r="H116" i="1"/>
  <c r="G116" i="1"/>
  <c r="F116" i="1"/>
  <c r="E116" i="1"/>
  <c r="D116" i="1"/>
  <c r="N95" i="1"/>
  <c r="L95" i="1"/>
  <c r="K95" i="1"/>
  <c r="J95" i="1"/>
  <c r="I95" i="1"/>
  <c r="H95" i="1"/>
  <c r="G95" i="1"/>
  <c r="F95" i="1"/>
  <c r="E95" i="1"/>
  <c r="D95" i="1"/>
  <c r="L64" i="1"/>
  <c r="K64" i="1"/>
  <c r="J64" i="1"/>
  <c r="I64" i="1"/>
  <c r="H64" i="1"/>
  <c r="G64" i="1"/>
  <c r="F64" i="1"/>
  <c r="D64" i="1"/>
  <c r="C65" i="1"/>
  <c r="N41" i="1"/>
  <c r="L41" i="1"/>
  <c r="K41" i="1"/>
  <c r="J41" i="1"/>
  <c r="I41" i="1"/>
  <c r="H41" i="1"/>
  <c r="G41" i="1"/>
  <c r="F41" i="1"/>
  <c r="E41" i="1"/>
  <c r="D41" i="1"/>
  <c r="N116" i="1" l="1"/>
  <c r="L186" i="1" l="1"/>
  <c r="K186" i="1"/>
  <c r="J186" i="1"/>
  <c r="I186" i="1"/>
  <c r="H186" i="1"/>
  <c r="G186" i="1"/>
  <c r="F186" i="1"/>
  <c r="E186" i="1"/>
  <c r="D186" i="1"/>
  <c r="N164" i="1"/>
  <c r="C229" i="1" l="1"/>
  <c r="C228" i="1"/>
  <c r="N227" i="1"/>
  <c r="M227" i="1"/>
  <c r="L227" i="1"/>
  <c r="K227" i="1"/>
  <c r="J227" i="1"/>
  <c r="I227" i="1"/>
  <c r="H227" i="1"/>
  <c r="G227" i="1"/>
  <c r="F227" i="1"/>
  <c r="E227" i="1"/>
  <c r="D227" i="1"/>
  <c r="C220" i="1"/>
  <c r="C201" i="1" s="1"/>
  <c r="N201" i="1"/>
  <c r="C200" i="1"/>
  <c r="C199" i="1"/>
  <c r="C185" i="1"/>
  <c r="M164" i="1"/>
  <c r="L164" i="1"/>
  <c r="K164" i="1"/>
  <c r="J164" i="1"/>
  <c r="I164" i="1"/>
  <c r="H164" i="1"/>
  <c r="G164" i="1"/>
  <c r="F164" i="1"/>
  <c r="E164" i="1"/>
  <c r="D164" i="1"/>
  <c r="C163" i="1"/>
  <c r="C144" i="1"/>
  <c r="N143" i="1"/>
  <c r="M143" i="1"/>
  <c r="L143" i="1"/>
  <c r="K143" i="1"/>
  <c r="J143" i="1"/>
  <c r="I143" i="1"/>
  <c r="H143" i="1"/>
  <c r="G143" i="1"/>
  <c r="F143" i="1"/>
  <c r="E143" i="1"/>
  <c r="D143" i="1"/>
  <c r="C136" i="1"/>
  <c r="C117" i="1"/>
  <c r="C113" i="1"/>
  <c r="C96" i="1"/>
  <c r="C70" i="1"/>
  <c r="N64" i="1"/>
  <c r="C60" i="1"/>
  <c r="C55" i="1"/>
  <c r="C48" i="1"/>
  <c r="C17" i="1"/>
  <c r="C44" i="1"/>
  <c r="C38" i="1"/>
  <c r="C35" i="1"/>
  <c r="C80" i="1"/>
  <c r="C32" i="1"/>
  <c r="C29" i="1"/>
  <c r="C28" i="1"/>
  <c r="C27" i="1"/>
  <c r="C26" i="1"/>
  <c r="C23" i="1"/>
  <c r="C20" i="1"/>
  <c r="C19" i="1"/>
  <c r="C18" i="1"/>
  <c r="C14" i="1"/>
  <c r="N7" i="1"/>
  <c r="M7" i="1"/>
  <c r="L7" i="1"/>
  <c r="K7" i="1"/>
  <c r="J7" i="1"/>
  <c r="I7" i="1"/>
  <c r="H7" i="1"/>
  <c r="G7" i="1"/>
  <c r="F7" i="1"/>
  <c r="E7" i="1"/>
  <c r="D7" i="1"/>
  <c r="J230" i="1" l="1"/>
  <c r="K230" i="1"/>
  <c r="D230" i="1"/>
  <c r="L230" i="1"/>
  <c r="C64" i="1"/>
  <c r="C95" i="1"/>
  <c r="E230" i="1"/>
  <c r="F230" i="1"/>
  <c r="M230" i="1"/>
  <c r="G230" i="1"/>
  <c r="H230" i="1"/>
  <c r="I230" i="1"/>
  <c r="C41" i="1"/>
  <c r="C116" i="1"/>
  <c r="C227" i="1"/>
  <c r="C186" i="1"/>
  <c r="C143" i="1"/>
  <c r="N230" i="1"/>
  <c r="C7" i="1"/>
  <c r="C164" i="1"/>
  <c r="C230" i="1" l="1"/>
</calcChain>
</file>

<file path=xl/sharedStrings.xml><?xml version="1.0" encoding="utf-8"?>
<sst xmlns="http://schemas.openxmlformats.org/spreadsheetml/2006/main" count="490" uniqueCount="201">
  <si>
    <t>Wydział Lekarski i Nauk o Zdrowiu</t>
  </si>
  <si>
    <t>Specjalność: bez specjalności</t>
  </si>
  <si>
    <t>Kod</t>
  </si>
  <si>
    <t>Suma godz.</t>
  </si>
  <si>
    <t>w</t>
  </si>
  <si>
    <t>c</t>
  </si>
  <si>
    <t>k</t>
  </si>
  <si>
    <t>s</t>
  </si>
  <si>
    <t>l</t>
  </si>
  <si>
    <t>i</t>
  </si>
  <si>
    <t>ZP</t>
  </si>
  <si>
    <t>PZ</t>
  </si>
  <si>
    <t>SK</t>
  </si>
  <si>
    <t>Egz.</t>
  </si>
  <si>
    <t>ECTS</t>
  </si>
  <si>
    <t>Semestr I</t>
  </si>
  <si>
    <t>Biologia  medyczna</t>
  </si>
  <si>
    <t>Biochemia</t>
  </si>
  <si>
    <t>Genetyka</t>
  </si>
  <si>
    <t>Biofizyka</t>
  </si>
  <si>
    <t>Filozofia i bioetyka</t>
  </si>
  <si>
    <t>Ekonomia i system ochrony zdrowia</t>
  </si>
  <si>
    <t>Historia fizjoterapii</t>
  </si>
  <si>
    <t>Technologie informacyjne</t>
  </si>
  <si>
    <t>Dydaktyka fizjoterapii</t>
  </si>
  <si>
    <t>Zarządzanie i marketing</t>
  </si>
  <si>
    <t>Zdrowie publiczne</t>
  </si>
  <si>
    <t>Fizjoterapia ogólna</t>
  </si>
  <si>
    <t>Fizjoprofilaktyka i promocja zdrowia</t>
  </si>
  <si>
    <t>Kształcenie ruchowe i metodyka nauczania ruchu</t>
  </si>
  <si>
    <t>Przedmiot do wyboru: Prawno-etyczne aspekty w postępowaniu fizjoterapeuty z pacjentem dorosłym/Prawno-etyczne aspekty w postępowaniu fizjoterapeuty z pacjentem nieletnim</t>
  </si>
  <si>
    <t>Przedmiot do wyboru: Rekreacyjne formy aktywności ruchowej / Plenerowe formy ruchu</t>
  </si>
  <si>
    <t>Kinezjologia</t>
  </si>
  <si>
    <t>Przedmiot do wyboru: Pierwszy krok na rynku pracy / Samozatrudnienie w fizjoterapii</t>
  </si>
  <si>
    <t>Semestr II</t>
  </si>
  <si>
    <t>Pierwsza pomoc przedmedyczna</t>
  </si>
  <si>
    <t>Język obcy</t>
  </si>
  <si>
    <t>Kształcenie ruchowe i metodyka nauczania ruchu: Trening zdrowotny w środowisku wodnym/Pływanie terapeutyczne</t>
  </si>
  <si>
    <t>Kinezyterapia</t>
  </si>
  <si>
    <t>Medycyna fizykalna – fizykoterapia</t>
  </si>
  <si>
    <t>Praktyka asystencka</t>
  </si>
  <si>
    <t>Przedmiot do wyboru: Dieta w zdrowiu i chorobie / Dietetyczny coaching</t>
  </si>
  <si>
    <t>Semestr III</t>
  </si>
  <si>
    <t>Patologia ogólna</t>
  </si>
  <si>
    <t>Masaż</t>
  </si>
  <si>
    <t>Terapia manualna</t>
  </si>
  <si>
    <t>Przedmiot obligatoryjny: Zakażenia szpitalne</t>
  </si>
  <si>
    <t>Demografia i epidemiologia</t>
  </si>
  <si>
    <t>Przedmiot do wyboru: Ćwiczenia sensomotoryczne/Podstawy terapii wisceralnej</t>
  </si>
  <si>
    <t>Przedmiot do wyboru: Zabawy motoryczne wspomagające rozwój psychoruchowy dziecka / Metody relaksacyjne i ćwiczenia koncentrujące</t>
  </si>
  <si>
    <t>Przedmiot obligatoryjny: Elementy Tai Chi w psychoprofilaktyce fizjoterapeutycznej</t>
  </si>
  <si>
    <t>Przedmiot obligatoryjny: Aktywność fizyczna osób starszych</t>
  </si>
  <si>
    <t>Przedmiot obligatoryjny: Podstawy terapii zajęciowej</t>
  </si>
  <si>
    <t>Semestr IV</t>
  </si>
  <si>
    <t>Kliniczne podstawy fizjoterapii w intensywnej terapii</t>
  </si>
  <si>
    <t>Kliniczne podstawy fizjoterapii w chirurgii</t>
  </si>
  <si>
    <t>Kliniczne podstawy fizjoterapii w neurologii i neurochirurgii</t>
  </si>
  <si>
    <t>Kliniczne podstawy fizjoterapii w pulmonologii</t>
  </si>
  <si>
    <t>Kliniczne podstawy fizjoterapii w ortopedii</t>
  </si>
  <si>
    <t>Wakacyjna praktyka z kinezyterapii</t>
  </si>
  <si>
    <t>Semestr V</t>
  </si>
  <si>
    <t>Kliniczne podstawy fizjoterapii w kardiologii i kardiochirurgii</t>
  </si>
  <si>
    <t>Kliniczne podstawy fizjoterapii w onkologii i medycynie paliatywnej</t>
  </si>
  <si>
    <t>Fizjoterapia w chorobach wewnętrznych w chirurgii i intensywnej terapii</t>
  </si>
  <si>
    <t>Kliniczne podstawy fizjoterapii w ginekologii i położnictwie</t>
  </si>
  <si>
    <t>Kliniczne podstawy fizjoterapii w pediatrii i neurologii dziecięcej</t>
  </si>
  <si>
    <t>Fizjoterapia kliniczna w dysfunkcjach układu ruchu w ortopedii</t>
  </si>
  <si>
    <t>Fizjoterapia kliniczna w dysfunkcjach układu ruchu w neurologii i neurochirurgii</t>
  </si>
  <si>
    <t>Kliniczne podstawy fizjoterapii w traumatologii i medycynie sportowej</t>
  </si>
  <si>
    <t>Fizjoterapia w chorobach wewnętrznych w pulmonologii</t>
  </si>
  <si>
    <t>Praktyka z fizjoterapii klinicznej, fizykoterapii i masażu</t>
  </si>
  <si>
    <t>Przedmiot obligatoryjny: Fizjoterapia stawów skroniowo-żuchwowych</t>
  </si>
  <si>
    <t>Przedmiot do wyboru: Wybrane techniki masażu/Masaż limfatyczny</t>
  </si>
  <si>
    <t>Przedmiot obligatoryjny: Diagnostyka i terapia kręgosłupa i barku w modelu holistycznym</t>
  </si>
  <si>
    <t>Semestr VI</t>
  </si>
  <si>
    <t>Diagnostyka funkcjonalna i planowanie fizjoterapii w dysfunkcjach układu ruchu w ortopedii</t>
  </si>
  <si>
    <t>Diagnostyka funkcjonalna i planowanie fizjoterapii w dysfunkcjach układu ruchu w neurologii i neurochirurgii</t>
  </si>
  <si>
    <t>Fizjoterapia kliniczna w dysfunkcjach układu ruchu w traumatologii i medycynie sportowej</t>
  </si>
  <si>
    <t>Diagnostyka funkcjonalna i planowanie fizjoterapii w chorobach wewnętrznych w pulmonologii</t>
  </si>
  <si>
    <t>Fizjoterapia w chorobach wewnętrznych w kardiologii i kardiochirurgii</t>
  </si>
  <si>
    <t>Fizjoterapia w chorobach wewnętrznych w onkologii i medycynie paliatywnej</t>
  </si>
  <si>
    <t>Fizjoterapia w chorobach wewnętrznych w pediatrii</t>
  </si>
  <si>
    <t>Fizjoterapia w chorobach wewnętrznych w: ginekologii i położnictwie</t>
  </si>
  <si>
    <t>Wakacyjna praktyka profilowana - wybieralna</t>
  </si>
  <si>
    <t>Semestr VII</t>
  </si>
  <si>
    <t>Kliniczne podstawy fizjoterapii w reumatologii</t>
  </si>
  <si>
    <t>Adaptowana aktywność fizyczna i sport osób niepełnosprawnych</t>
  </si>
  <si>
    <t>Kliniczne podstawy fizjoterapii w geriatrii</t>
  </si>
  <si>
    <t>Kliniczne podstawy fizjoterapii w psychiatrii</t>
  </si>
  <si>
    <t>Fizjoterapia kliniczna w dysfunkcjach układu ruchu w wieku rozwojowym</t>
  </si>
  <si>
    <t>Semestr VIII</t>
  </si>
  <si>
    <t>Fizjoterapia kliniczna w dysfunkcjach układu ruchu w reumatologii</t>
  </si>
  <si>
    <t>Diagnostyka funkcjonalna i planowanie fizjoterapii w wieku rozwojowym</t>
  </si>
  <si>
    <t>Wyroby medyczne – zaopatrzenie ortopedyczne</t>
  </si>
  <si>
    <t>Fizjoterapia w chorobach wewnętrznych w geriatrii i psychiatrii</t>
  </si>
  <si>
    <t>Metodologia badań naukowych i statystyka</t>
  </si>
  <si>
    <t>Seminarium magisterskie - przygotowanie pracy dyplomowej,</t>
  </si>
  <si>
    <t>Semestr IX</t>
  </si>
  <si>
    <t>Farmakologia  w  fizjoterapii</t>
  </si>
  <si>
    <t>Metody specjalne fizjoterapii – metody reedukacji posturalnej</t>
  </si>
  <si>
    <t>Metody specjalne fizjoterapii – neurorehabilitacja</t>
  </si>
  <si>
    <t>Metody specjalne fizjoterapii – reedukacji nerwowo-mięśniowej</t>
  </si>
  <si>
    <t>Diagnostyka funkcjonalna i planowanie fizjoterapii w chorobach wewnętrznych w geriatrii i psychiatrii</t>
  </si>
  <si>
    <t>Seminarium magisterskie - przygotowanie pracy dyplomowej</t>
  </si>
  <si>
    <t>Przedmiot obligatoryjny: Obrazowanie uszkodzeń  narządu ruchu</t>
  </si>
  <si>
    <t>Przedmiot obligatoryjny: Fizjoterapia w zaburzeniach uro-ginekologicznych</t>
  </si>
  <si>
    <t>Semestr X</t>
  </si>
  <si>
    <t>Praktyka z fizjoterapii klinicznej, fizykoterapii i masażu - praktyka semestralna</t>
  </si>
  <si>
    <t>Razem</t>
  </si>
  <si>
    <t>Legenda: w - wykład, c - ćwiczenia, k - konwersatorium, s - seminarium, l - laboratorium, i - ZP,PZ,SK, ZP - zajęcia praktyczne, PZ - praktyka zawodowa, SK - samokształcenie</t>
  </si>
  <si>
    <t>Diagnostyka funkcjonalna i planowanie fizjoterapii w chorobach wewnętrznych w chirurgii i intensywnej terapii</t>
  </si>
  <si>
    <t>Przedmiot obligatoryjny: Rehabilitacja pulmonologiczna i klimatoterapia w podziemnych komorach solnych</t>
  </si>
  <si>
    <t>Przedmiot do wyboru: Podstawy treningu zdrowotnego/ Podstawy pilatesu</t>
  </si>
  <si>
    <t xml:space="preserve">Podstawy prawa </t>
  </si>
  <si>
    <t>Socjologia ogólna i socjologia niepełnosprawności</t>
  </si>
  <si>
    <t>Pedagogika ogólna i pedagogika specjalna</t>
  </si>
  <si>
    <t>Anatomia prawidłowa i rentgenowska</t>
  </si>
  <si>
    <t>Biomechanika</t>
  </si>
  <si>
    <t>Fizjologia ogólna z neurofizjologią</t>
  </si>
  <si>
    <t xml:space="preserve">Psychologia </t>
  </si>
  <si>
    <t>Anatomia funkcjonalna i palpacyjna</t>
  </si>
  <si>
    <t xml:space="preserve">Fizjologia wysiłku fizycznego </t>
  </si>
  <si>
    <t>Balneoklimatologia i odnowa biologiczna</t>
  </si>
  <si>
    <t>Diagnostyka funkcjonalna i planowanie fizjoterapii w dysfunkcjach układu ruchu w traumatologii i medycynie sportowej</t>
  </si>
  <si>
    <t>Diagnostyka funkcjonalna i planowanie fizjoterapii w chorobach wewnętrznych w ginekologii i położnictwie</t>
  </si>
  <si>
    <t>Diagnostyka funkcjonalna i planowanie fizjoterapii w chorobach wewnętrznych w kardiologii i kardiochirurgii</t>
  </si>
  <si>
    <t>Diagnostyka i planowanie fizjoterapii w chorobach wewnętrznych w onkologii i medycynie paliatywnej</t>
  </si>
  <si>
    <t>Diagnostyka funkcjonalna i planowanie fizjoterapii w dysfunkcjach układu ruchu w reumatologii</t>
  </si>
  <si>
    <t>Seminarium magisterskie - przygotowanie pracy dyplomowej, przygotowanie do egzaminu dyplomowego</t>
  </si>
  <si>
    <t>Metody specjalne fizjoterapii – terapia manualna</t>
  </si>
  <si>
    <t>Metody specjalne fizjoterapii – terapia neurorozwojowa</t>
  </si>
  <si>
    <t>ZAO</t>
  </si>
  <si>
    <t>ZAL</t>
  </si>
  <si>
    <t>EGZ</t>
  </si>
  <si>
    <t>Kierunek: Fizjoterapia 2022-2023</t>
  </si>
  <si>
    <t>Rok ak. wejścia planu: 2022/2023</t>
  </si>
  <si>
    <t>Data aktualizacji: 2022-05-16</t>
  </si>
  <si>
    <t>Kod kierunku: FIZ2022</t>
  </si>
  <si>
    <t>Przedmiot do wyboru: Terapia zaburzeń głosu / Podstawy fizjoterapii logopedycznej / Diagnostyka laboratoryjna i obrazowa</t>
  </si>
  <si>
    <t>EGZ/ZAL</t>
  </si>
  <si>
    <t>ZAO/ZAL</t>
  </si>
  <si>
    <t>dodano przedmiot do wyboru</t>
  </si>
  <si>
    <t>BHP</t>
  </si>
  <si>
    <t>Przedmiot do wyboru: Wybrane techniki masażu z elementami odnowy biologicznej / Masaż sportowy / Sports massage</t>
  </si>
  <si>
    <t>C</t>
  </si>
  <si>
    <t>G</t>
  </si>
  <si>
    <t>F</t>
  </si>
  <si>
    <t>A1</t>
  </si>
  <si>
    <t>A2</t>
  </si>
  <si>
    <t>A3</t>
  </si>
  <si>
    <t>A4</t>
  </si>
  <si>
    <t>A8</t>
  </si>
  <si>
    <t>A11</t>
  </si>
  <si>
    <t>B1</t>
  </si>
  <si>
    <t>B4</t>
  </si>
  <si>
    <t>B6</t>
  </si>
  <si>
    <t>B8</t>
  </si>
  <si>
    <t>B9</t>
  </si>
  <si>
    <t>B11</t>
  </si>
  <si>
    <t>B12</t>
  </si>
  <si>
    <t>B14</t>
  </si>
  <si>
    <t>B15</t>
  </si>
  <si>
    <t>B16</t>
  </si>
  <si>
    <t>C1</t>
  </si>
  <si>
    <t>C6</t>
  </si>
  <si>
    <t>F1</t>
  </si>
  <si>
    <t>A5</t>
  </si>
  <si>
    <t>A7</t>
  </si>
  <si>
    <t>B7</t>
  </si>
  <si>
    <t>B10</t>
  </si>
  <si>
    <t>C8</t>
  </si>
  <si>
    <t>H2</t>
  </si>
  <si>
    <t>A10</t>
  </si>
  <si>
    <t>B2</t>
  </si>
  <si>
    <t>H1</t>
  </si>
  <si>
    <t>C2</t>
  </si>
  <si>
    <t>D1</t>
  </si>
  <si>
    <t>D5</t>
  </si>
  <si>
    <t>F5</t>
  </si>
  <si>
    <t>H6</t>
  </si>
  <si>
    <t>D3</t>
  </si>
  <si>
    <t>D4</t>
  </si>
  <si>
    <t>D6</t>
  </si>
  <si>
    <t>D14</t>
  </si>
  <si>
    <t>F2</t>
  </si>
  <si>
    <t>D2</t>
  </si>
  <si>
    <t>D10</t>
  </si>
  <si>
    <t>D12</t>
  </si>
  <si>
    <t>D13</t>
  </si>
  <si>
    <t>D15</t>
  </si>
  <si>
    <t>F4</t>
  </si>
  <si>
    <t>D7</t>
  </si>
  <si>
    <t>D9</t>
  </si>
  <si>
    <t>C12</t>
  </si>
  <si>
    <t>E1</t>
  </si>
  <si>
    <t>A6</t>
  </si>
  <si>
    <t>C3</t>
  </si>
  <si>
    <t>C4</t>
  </si>
  <si>
    <t>C5</t>
  </si>
  <si>
    <t>F3</t>
  </si>
  <si>
    <t>Stopień: jednolite magisterskie    Profil: praktyczny    Forma: niestacjonarne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</si>
</sst>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8"/>
      <color rgb="FF000000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theme="1"/>
      <name val="Arial"/>
      <family val="2"/>
      <charset val="1"/>
    </font>
    <font>
      <sz val="8"/>
      <color rgb="FFFF0000"/>
      <name val="Arial"/>
      <family val="2"/>
      <charset val="1"/>
    </font>
    <font>
      <sz val="7"/>
      <color theme="1"/>
      <name val="Arial"/>
      <family val="2"/>
      <charset val="238"/>
    </font>
    <font>
      <b/>
      <sz val="8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50">
    <xf numFmtId="0" fontId="0" fillId="0" borderId="0" xfId="0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0" xfId="0" applyFill="1" applyAlignment="1">
      <alignment wrapText="1"/>
    </xf>
    <xf numFmtId="0" fontId="0" fillId="2" borderId="0" xfId="0" applyFill="1" applyBorder="1"/>
    <xf numFmtId="0" fontId="2" fillId="2" borderId="0" xfId="0" applyFont="1" applyFill="1" applyBorder="1" applyAlignment="1">
      <alignment horizontal="center" wrapText="1"/>
    </xf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horizontal="left" wrapText="1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 wrapText="1"/>
    </xf>
    <xf numFmtId="0" fontId="0" fillId="2" borderId="0" xfId="0" applyFill="1" applyBorder="1" applyAlignment="1">
      <alignment wrapText="1"/>
    </xf>
    <xf numFmtId="0" fontId="3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wrapText="1"/>
    </xf>
    <xf numFmtId="0" fontId="0" fillId="2" borderId="9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4" xfId="0" applyFill="1" applyBorder="1"/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left" wrapText="1"/>
    </xf>
    <xf numFmtId="0" fontId="0" fillId="2" borderId="0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4" xfId="0" applyFill="1" applyBorder="1"/>
    <xf numFmtId="0" fontId="2" fillId="3" borderId="2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0" fontId="0" fillId="2" borderId="2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30" xfId="0" applyFont="1" applyFill="1" applyBorder="1" applyAlignment="1">
      <alignment horizontal="left" wrapText="1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left" wrapText="1"/>
    </xf>
    <xf numFmtId="0" fontId="4" fillId="2" borderId="3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0" fillId="2" borderId="3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0" fillId="2" borderId="23" xfId="0" applyFont="1" applyFill="1" applyBorder="1" applyAlignment="1">
      <alignment horizontal="left" wrapText="1"/>
    </xf>
    <xf numFmtId="0" fontId="0" fillId="2" borderId="31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left" wrapText="1"/>
    </xf>
    <xf numFmtId="0" fontId="0" fillId="2" borderId="32" xfId="0" applyFill="1" applyBorder="1"/>
    <xf numFmtId="0" fontId="0" fillId="2" borderId="29" xfId="0" applyFill="1" applyBorder="1"/>
    <xf numFmtId="0" fontId="0" fillId="2" borderId="33" xfId="0" applyFill="1" applyBorder="1"/>
    <xf numFmtId="0" fontId="0" fillId="2" borderId="23" xfId="0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3" fillId="2" borderId="29" xfId="0" applyFont="1" applyFill="1" applyBorder="1"/>
    <xf numFmtId="0" fontId="3" fillId="2" borderId="23" xfId="0" applyFont="1" applyFill="1" applyBorder="1" applyAlignment="1">
      <alignment horizontal="center"/>
    </xf>
    <xf numFmtId="0" fontId="0" fillId="2" borderId="27" xfId="0" applyFont="1" applyFill="1" applyBorder="1" applyAlignment="1">
      <alignment horizontal="left" wrapText="1"/>
    </xf>
    <xf numFmtId="0" fontId="3" fillId="2" borderId="30" xfId="0" applyFont="1" applyFill="1" applyBorder="1" applyAlignment="1">
      <alignment wrapText="1"/>
    </xf>
    <xf numFmtId="0" fontId="0" fillId="2" borderId="30" xfId="0" applyFont="1" applyFill="1" applyBorder="1" applyAlignment="1">
      <alignment wrapText="1"/>
    </xf>
    <xf numFmtId="0" fontId="2" fillId="3" borderId="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4" borderId="34" xfId="0" applyFont="1" applyFill="1" applyBorder="1" applyAlignment="1">
      <alignment horizontal="center"/>
    </xf>
    <xf numFmtId="0" fontId="2" fillId="4" borderId="30" xfId="0" applyFont="1" applyFill="1" applyBorder="1" applyAlignment="1">
      <alignment horizontal="center"/>
    </xf>
    <xf numFmtId="0" fontId="2" fillId="4" borderId="31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0" fillId="2" borderId="30" xfId="0" applyFont="1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  <xf numFmtId="0" fontId="0" fillId="2" borderId="36" xfId="0" applyFill="1" applyBorder="1"/>
    <xf numFmtId="0" fontId="0" fillId="2" borderId="36" xfId="0" applyFill="1" applyBorder="1" applyAlignment="1">
      <alignment vertical="center"/>
    </xf>
    <xf numFmtId="0" fontId="0" fillId="0" borderId="2" xfId="0" applyFill="1" applyBorder="1" applyAlignment="1">
      <alignment horizontal="center"/>
    </xf>
    <xf numFmtId="0" fontId="0" fillId="2" borderId="27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0" fillId="2" borderId="27" xfId="0" applyFont="1" applyFill="1" applyBorder="1" applyAlignment="1">
      <alignment horizontal="left" wrapText="1"/>
    </xf>
    <xf numFmtId="0" fontId="0" fillId="2" borderId="23" xfId="0" applyFont="1" applyFill="1" applyBorder="1" applyAlignment="1">
      <alignment horizontal="left" wrapText="1"/>
    </xf>
    <xf numFmtId="0" fontId="2" fillId="4" borderId="19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left" wrapText="1"/>
    </xf>
    <xf numFmtId="0" fontId="3" fillId="2" borderId="23" xfId="0" applyFont="1" applyFill="1" applyBorder="1" applyAlignment="1">
      <alignment horizontal="left" wrapText="1"/>
    </xf>
    <xf numFmtId="0" fontId="2" fillId="4" borderId="27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wrapText="1"/>
    </xf>
    <xf numFmtId="0" fontId="3" fillId="2" borderId="24" xfId="0" applyFont="1" applyFill="1" applyBorder="1" applyAlignment="1">
      <alignment horizontal="left" wrapText="1"/>
    </xf>
    <xf numFmtId="0" fontId="0" fillId="2" borderId="27" xfId="0" applyFont="1" applyFill="1" applyBorder="1" applyAlignment="1">
      <alignment horizontal="left" vertical="center" wrapText="1"/>
    </xf>
    <xf numFmtId="0" fontId="0" fillId="2" borderId="23" xfId="0" applyFont="1" applyFill="1" applyBorder="1" applyAlignment="1">
      <alignment horizontal="left" vertical="center" wrapText="1"/>
    </xf>
    <xf numFmtId="0" fontId="2" fillId="4" borderId="1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0" fillId="0" borderId="27" xfId="0" applyFont="1" applyFill="1" applyBorder="1" applyAlignment="1">
      <alignment horizontal="left" wrapText="1"/>
    </xf>
    <xf numFmtId="0" fontId="0" fillId="0" borderId="23" xfId="0" applyFont="1" applyFill="1" applyBorder="1" applyAlignment="1">
      <alignment horizontal="left" wrapText="1"/>
    </xf>
    <xf numFmtId="0" fontId="4" fillId="2" borderId="27" xfId="0" applyFont="1" applyFill="1" applyBorder="1" applyAlignment="1">
      <alignment horizontal="left" wrapText="1"/>
    </xf>
    <xf numFmtId="0" fontId="4" fillId="2" borderId="23" xfId="0" applyFont="1" applyFill="1" applyBorder="1" applyAlignment="1">
      <alignment horizontal="left" wrapText="1"/>
    </xf>
    <xf numFmtId="0" fontId="0" fillId="2" borderId="27" xfId="0" applyFill="1" applyBorder="1" applyAlignment="1">
      <alignment horizontal="left" wrapText="1"/>
    </xf>
    <xf numFmtId="0" fontId="0" fillId="2" borderId="23" xfId="0" applyFill="1" applyBorder="1" applyAlignment="1">
      <alignment horizontal="left" wrapText="1"/>
    </xf>
    <xf numFmtId="0" fontId="0" fillId="2" borderId="5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left" wrapText="1"/>
    </xf>
    <xf numFmtId="0" fontId="6" fillId="2" borderId="6" xfId="0" applyFont="1" applyFill="1" applyBorder="1"/>
    <xf numFmtId="0" fontId="2" fillId="2" borderId="0" xfId="0" applyFont="1" applyFill="1" applyBorder="1"/>
    <xf numFmtId="0" fontId="2" fillId="3" borderId="1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27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left" wrapText="1"/>
    </xf>
    <xf numFmtId="0" fontId="4" fillId="2" borderId="0" xfId="0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left" wrapText="1"/>
    </xf>
    <xf numFmtId="0" fontId="0" fillId="2" borderId="0" xfId="0" applyFill="1" applyBorder="1" applyAlignment="1">
      <alignment horizontal="center"/>
    </xf>
    <xf numFmtId="0" fontId="3" fillId="2" borderId="0" xfId="0" applyFont="1" applyFill="1" applyBorder="1" applyAlignment="1">
      <alignment horizontal="left" wrapText="1"/>
    </xf>
    <xf numFmtId="0" fontId="0" fillId="2" borderId="0" xfId="0" applyFill="1" applyBorder="1" applyAlignment="1">
      <alignment horizontal="left"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58ED5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0"/>
  <sheetViews>
    <sheetView tabSelected="1" topLeftCell="A142" zoomScaleNormal="100" workbookViewId="0">
      <selection activeCell="U150" sqref="U150"/>
    </sheetView>
  </sheetViews>
  <sheetFormatPr defaultColWidth="8.83203125" defaultRowHeight="11.25" x14ac:dyDescent="0.2"/>
  <cols>
    <col min="1" max="1" width="4.5" style="1" customWidth="1"/>
    <col min="2" max="2" width="38.1640625" style="3" customWidth="1"/>
    <col min="3" max="3" width="6.83203125" style="1" customWidth="1"/>
    <col min="4" max="5" width="4.5" style="1" customWidth="1"/>
    <col min="6" max="6" width="4" style="1" customWidth="1"/>
    <col min="7" max="7" width="6" style="1"/>
    <col min="8" max="8" width="4.83203125" style="1" customWidth="1"/>
    <col min="9" max="9" width="5" style="1" customWidth="1"/>
    <col min="10" max="10" width="4.6640625" style="1" customWidth="1"/>
    <col min="11" max="11" width="6" style="1"/>
    <col min="12" max="12" width="5.33203125" style="1" customWidth="1"/>
    <col min="13" max="13" width="7.33203125" style="1" customWidth="1"/>
    <col min="14" max="14" width="8.5" style="15"/>
    <col min="15" max="15" width="3.1640625" style="1" customWidth="1"/>
    <col min="16" max="16" width="8.83203125" style="1"/>
    <col min="17" max="17" width="14.83203125" style="1" customWidth="1"/>
    <col min="18" max="16384" width="8.83203125" style="1"/>
  </cols>
  <sheetData>
    <row r="1" spans="1:17" x14ac:dyDescent="0.2">
      <c r="A1" s="134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</row>
    <row r="2" spans="1:17" x14ac:dyDescent="0.2">
      <c r="A2" s="134" t="s">
        <v>134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</row>
    <row r="3" spans="1:17" x14ac:dyDescent="0.2">
      <c r="A3" s="134" t="s">
        <v>1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</row>
    <row r="4" spans="1:17" ht="15.75" customHeight="1" thickBot="1" x14ac:dyDescent="0.25">
      <c r="A4" s="134" t="s">
        <v>200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P4" s="4"/>
      <c r="Q4" s="4"/>
    </row>
    <row r="5" spans="1:17" ht="16.5" customHeight="1" thickBot="1" x14ac:dyDescent="0.25">
      <c r="A5" s="135" t="s">
        <v>2</v>
      </c>
      <c r="B5" s="21" t="s">
        <v>135</v>
      </c>
      <c r="C5" s="137" t="s">
        <v>3</v>
      </c>
      <c r="D5" s="139" t="s">
        <v>137</v>
      </c>
      <c r="E5" s="139"/>
      <c r="F5" s="139"/>
      <c r="G5" s="139"/>
      <c r="H5" s="139"/>
      <c r="I5" s="139"/>
      <c r="J5" s="139"/>
      <c r="K5" s="139"/>
      <c r="L5" s="139"/>
      <c r="M5" s="139"/>
      <c r="N5" s="139"/>
      <c r="P5" s="143"/>
      <c r="Q5" s="5"/>
    </row>
    <row r="6" spans="1:17" ht="18" customHeight="1" thickBot="1" x14ac:dyDescent="0.25">
      <c r="A6" s="136"/>
      <c r="B6" s="22" t="s">
        <v>136</v>
      </c>
      <c r="C6" s="138"/>
      <c r="D6" s="66" t="s">
        <v>4</v>
      </c>
      <c r="E6" s="66" t="s">
        <v>5</v>
      </c>
      <c r="F6" s="66" t="s">
        <v>6</v>
      </c>
      <c r="G6" s="66" t="s">
        <v>7</v>
      </c>
      <c r="H6" s="66" t="s">
        <v>8</v>
      </c>
      <c r="I6" s="66" t="s">
        <v>9</v>
      </c>
      <c r="J6" s="66" t="s">
        <v>10</v>
      </c>
      <c r="K6" s="66" t="s">
        <v>11</v>
      </c>
      <c r="L6" s="66" t="s">
        <v>12</v>
      </c>
      <c r="M6" s="67" t="s">
        <v>13</v>
      </c>
      <c r="N6" s="68" t="s">
        <v>14</v>
      </c>
      <c r="P6" s="143"/>
      <c r="Q6" s="5"/>
    </row>
    <row r="7" spans="1:17" ht="14.25" customHeight="1" thickBot="1" x14ac:dyDescent="0.25">
      <c r="A7" s="123" t="s">
        <v>15</v>
      </c>
      <c r="B7" s="124"/>
      <c r="C7" s="69">
        <f t="shared" ref="C7:N7" si="0">SUM(C8:C38)</f>
        <v>494</v>
      </c>
      <c r="D7" s="70">
        <f t="shared" si="0"/>
        <v>280</v>
      </c>
      <c r="E7" s="70">
        <f t="shared" si="0"/>
        <v>131</v>
      </c>
      <c r="F7" s="70">
        <f t="shared" si="0"/>
        <v>0</v>
      </c>
      <c r="G7" s="70">
        <f t="shared" si="0"/>
        <v>0</v>
      </c>
      <c r="H7" s="70">
        <f t="shared" si="0"/>
        <v>10</v>
      </c>
      <c r="I7" s="70">
        <f t="shared" si="0"/>
        <v>0</v>
      </c>
      <c r="J7" s="70">
        <f t="shared" si="0"/>
        <v>73</v>
      </c>
      <c r="K7" s="70">
        <f t="shared" si="0"/>
        <v>0</v>
      </c>
      <c r="L7" s="70">
        <f t="shared" si="0"/>
        <v>0</v>
      </c>
      <c r="M7" s="71">
        <f t="shared" si="0"/>
        <v>0</v>
      </c>
      <c r="N7" s="72">
        <f t="shared" si="0"/>
        <v>30</v>
      </c>
      <c r="P7" s="143"/>
      <c r="Q7" s="143"/>
    </row>
    <row r="8" spans="1:17" x14ac:dyDescent="0.2">
      <c r="A8" s="140" t="s">
        <v>147</v>
      </c>
      <c r="B8" s="131" t="s">
        <v>116</v>
      </c>
      <c r="C8" s="105">
        <f>SUM(D8:L9)</f>
        <v>60</v>
      </c>
      <c r="D8" s="19">
        <v>20</v>
      </c>
      <c r="E8" s="19"/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23" t="s">
        <v>131</v>
      </c>
      <c r="N8" s="24">
        <v>4</v>
      </c>
      <c r="P8" s="6"/>
      <c r="Q8" s="144"/>
    </row>
    <row r="9" spans="1:17" ht="13.5" customHeight="1" thickBot="1" x14ac:dyDescent="0.25">
      <c r="A9" s="104"/>
      <c r="B9" s="112"/>
      <c r="C9" s="100"/>
      <c r="D9" s="25"/>
      <c r="E9" s="25">
        <v>40</v>
      </c>
      <c r="F9" s="25"/>
      <c r="G9" s="25"/>
      <c r="H9" s="25"/>
      <c r="I9" s="25"/>
      <c r="J9" s="25"/>
      <c r="K9" s="25"/>
      <c r="L9" s="25"/>
      <c r="M9" s="26" t="s">
        <v>132</v>
      </c>
      <c r="N9" s="27"/>
      <c r="P9" s="6"/>
      <c r="Q9" s="144"/>
    </row>
    <row r="10" spans="1:17" x14ac:dyDescent="0.2">
      <c r="A10" s="103" t="s">
        <v>148</v>
      </c>
      <c r="B10" s="111" t="s">
        <v>16</v>
      </c>
      <c r="C10" s="99">
        <f>SUM(D10:L11)</f>
        <v>17</v>
      </c>
      <c r="D10" s="28">
        <v>10</v>
      </c>
      <c r="E10" s="28"/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9" t="s">
        <v>13</v>
      </c>
      <c r="N10" s="30">
        <v>1</v>
      </c>
      <c r="P10" s="6"/>
      <c r="Q10" s="144"/>
    </row>
    <row r="11" spans="1:17" ht="13.5" customHeight="1" thickBot="1" x14ac:dyDescent="0.25">
      <c r="A11" s="104"/>
      <c r="B11" s="112"/>
      <c r="C11" s="100"/>
      <c r="D11" s="25"/>
      <c r="E11" s="25">
        <v>7</v>
      </c>
      <c r="F11" s="25"/>
      <c r="G11" s="25"/>
      <c r="H11" s="25"/>
      <c r="I11" s="25"/>
      <c r="J11" s="25"/>
      <c r="K11" s="25"/>
      <c r="L11" s="25"/>
      <c r="M11" s="26" t="s">
        <v>131</v>
      </c>
      <c r="N11" s="27"/>
      <c r="P11" s="6"/>
      <c r="Q11" s="144"/>
    </row>
    <row r="12" spans="1:17" x14ac:dyDescent="0.2">
      <c r="A12" s="103" t="s">
        <v>149</v>
      </c>
      <c r="B12" s="111" t="s">
        <v>17</v>
      </c>
      <c r="C12" s="99">
        <f>SUM(D12:K13)</f>
        <v>20</v>
      </c>
      <c r="D12" s="28">
        <v>10</v>
      </c>
      <c r="E12" s="28">
        <v>0</v>
      </c>
      <c r="F12" s="28">
        <v>0</v>
      </c>
      <c r="G12" s="28">
        <v>0</v>
      </c>
      <c r="H12" s="28"/>
      <c r="I12" s="28">
        <v>0</v>
      </c>
      <c r="J12" s="28">
        <v>0</v>
      </c>
      <c r="K12" s="28">
        <v>0</v>
      </c>
      <c r="L12" s="28">
        <v>0</v>
      </c>
      <c r="M12" s="29" t="s">
        <v>13</v>
      </c>
      <c r="N12" s="30">
        <v>1</v>
      </c>
      <c r="P12" s="6"/>
      <c r="Q12" s="144"/>
    </row>
    <row r="13" spans="1:17" ht="12.75" customHeight="1" thickBot="1" x14ac:dyDescent="0.25">
      <c r="A13" s="104"/>
      <c r="B13" s="112"/>
      <c r="C13" s="100"/>
      <c r="D13" s="25"/>
      <c r="E13" s="25"/>
      <c r="F13" s="25"/>
      <c r="G13" s="25"/>
      <c r="H13" s="25">
        <v>10</v>
      </c>
      <c r="I13" s="25"/>
      <c r="J13" s="25"/>
      <c r="K13" s="25"/>
      <c r="L13" s="25"/>
      <c r="M13" s="26" t="s">
        <v>132</v>
      </c>
      <c r="N13" s="27"/>
      <c r="P13" s="6"/>
      <c r="Q13" s="144"/>
    </row>
    <row r="14" spans="1:17" ht="15" customHeight="1" thickBot="1" x14ac:dyDescent="0.25">
      <c r="A14" s="84" t="s">
        <v>150</v>
      </c>
      <c r="B14" s="31" t="s">
        <v>18</v>
      </c>
      <c r="C14" s="85">
        <f t="shared" ref="C14:C38" si="1">SUM(D14:L14)</f>
        <v>15</v>
      </c>
      <c r="D14" s="32">
        <v>15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3" t="s">
        <v>131</v>
      </c>
      <c r="N14" s="34">
        <v>1</v>
      </c>
      <c r="P14" s="6"/>
      <c r="Q14" s="7"/>
    </row>
    <row r="15" spans="1:17" x14ac:dyDescent="0.2">
      <c r="A15" s="103" t="s">
        <v>151</v>
      </c>
      <c r="B15" s="111" t="s">
        <v>19</v>
      </c>
      <c r="C15" s="99">
        <f>SUM(D15:L16)</f>
        <v>17</v>
      </c>
      <c r="D15" s="28">
        <v>10</v>
      </c>
      <c r="E15" s="28"/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9" t="s">
        <v>131</v>
      </c>
      <c r="N15" s="30">
        <v>1</v>
      </c>
      <c r="P15" s="6"/>
      <c r="Q15" s="144"/>
    </row>
    <row r="16" spans="1:17" ht="16.5" customHeight="1" thickBot="1" x14ac:dyDescent="0.25">
      <c r="A16" s="104"/>
      <c r="B16" s="112"/>
      <c r="C16" s="100"/>
      <c r="D16" s="25"/>
      <c r="E16" s="25">
        <v>7</v>
      </c>
      <c r="F16" s="25"/>
      <c r="G16" s="25"/>
      <c r="H16" s="25"/>
      <c r="I16" s="25"/>
      <c r="J16" s="25"/>
      <c r="K16" s="25"/>
      <c r="L16" s="25"/>
      <c r="M16" s="26" t="s">
        <v>132</v>
      </c>
      <c r="N16" s="27"/>
      <c r="P16" s="6"/>
      <c r="Q16" s="144"/>
    </row>
    <row r="17" spans="1:17" ht="16.5" customHeight="1" thickBot="1" x14ac:dyDescent="0.25">
      <c r="A17" s="84" t="s">
        <v>152</v>
      </c>
      <c r="B17" s="31" t="s">
        <v>35</v>
      </c>
      <c r="C17" s="85">
        <f>SUM(D17:L17)</f>
        <v>17</v>
      </c>
      <c r="D17" s="32">
        <v>0</v>
      </c>
      <c r="E17" s="32">
        <v>17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3" t="s">
        <v>131</v>
      </c>
      <c r="N17" s="34">
        <v>1</v>
      </c>
      <c r="P17" s="6"/>
      <c r="Q17" s="7"/>
    </row>
    <row r="18" spans="1:17" ht="15.75" customHeight="1" thickBot="1" x14ac:dyDescent="0.25">
      <c r="A18" s="84" t="s">
        <v>153</v>
      </c>
      <c r="B18" s="31" t="s">
        <v>20</v>
      </c>
      <c r="C18" s="85">
        <f t="shared" si="1"/>
        <v>30</v>
      </c>
      <c r="D18" s="32">
        <v>30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3" t="s">
        <v>131</v>
      </c>
      <c r="N18" s="34">
        <v>2</v>
      </c>
      <c r="P18" s="6"/>
      <c r="Q18" s="7"/>
    </row>
    <row r="19" spans="1:17" ht="17.25" customHeight="1" thickBot="1" x14ac:dyDescent="0.25">
      <c r="A19" s="84" t="s">
        <v>154</v>
      </c>
      <c r="B19" s="31" t="s">
        <v>21</v>
      </c>
      <c r="C19" s="85">
        <f t="shared" si="1"/>
        <v>16</v>
      </c>
      <c r="D19" s="32">
        <v>16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3" t="s">
        <v>131</v>
      </c>
      <c r="N19" s="34">
        <v>1</v>
      </c>
      <c r="P19" s="6"/>
      <c r="Q19" s="7"/>
    </row>
    <row r="20" spans="1:17" ht="16.5" customHeight="1" thickBot="1" x14ac:dyDescent="0.25">
      <c r="A20" s="84" t="s">
        <v>155</v>
      </c>
      <c r="B20" s="31" t="s">
        <v>22</v>
      </c>
      <c r="C20" s="85">
        <f t="shared" si="1"/>
        <v>15</v>
      </c>
      <c r="D20" s="32">
        <v>15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3" t="s">
        <v>133</v>
      </c>
      <c r="N20" s="34">
        <v>1</v>
      </c>
      <c r="P20" s="6"/>
      <c r="Q20" s="7"/>
    </row>
    <row r="21" spans="1:17" x14ac:dyDescent="0.2">
      <c r="A21" s="103" t="s">
        <v>156</v>
      </c>
      <c r="B21" s="111" t="s">
        <v>115</v>
      </c>
      <c r="C21" s="99">
        <f>SUM(D21:L22)</f>
        <v>20</v>
      </c>
      <c r="D21" s="28">
        <v>10</v>
      </c>
      <c r="E21" s="28"/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9" t="s">
        <v>131</v>
      </c>
      <c r="N21" s="30">
        <v>1</v>
      </c>
      <c r="P21" s="6"/>
      <c r="Q21" s="144"/>
    </row>
    <row r="22" spans="1:17" ht="15.75" customHeight="1" thickBot="1" x14ac:dyDescent="0.25">
      <c r="A22" s="104"/>
      <c r="B22" s="112"/>
      <c r="C22" s="100"/>
      <c r="D22" s="25"/>
      <c r="E22" s="25">
        <v>10</v>
      </c>
      <c r="F22" s="25"/>
      <c r="G22" s="25"/>
      <c r="H22" s="25"/>
      <c r="I22" s="25"/>
      <c r="J22" s="25"/>
      <c r="K22" s="25"/>
      <c r="L22" s="25"/>
      <c r="M22" s="26" t="s">
        <v>132</v>
      </c>
      <c r="N22" s="27"/>
      <c r="P22" s="6"/>
      <c r="Q22" s="144"/>
    </row>
    <row r="23" spans="1:17" ht="15" customHeight="1" thickBot="1" x14ac:dyDescent="0.25">
      <c r="A23" s="84" t="s">
        <v>157</v>
      </c>
      <c r="B23" s="31" t="s">
        <v>113</v>
      </c>
      <c r="C23" s="85">
        <f t="shared" si="1"/>
        <v>20</v>
      </c>
      <c r="D23" s="32">
        <v>20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3" t="s">
        <v>131</v>
      </c>
      <c r="N23" s="34">
        <v>1</v>
      </c>
      <c r="P23" s="6"/>
      <c r="Q23" s="7"/>
    </row>
    <row r="24" spans="1:17" x14ac:dyDescent="0.2">
      <c r="A24" s="103" t="s">
        <v>158</v>
      </c>
      <c r="B24" s="111" t="s">
        <v>114</v>
      </c>
      <c r="C24" s="99">
        <f>SUM(D24:L25)</f>
        <v>20</v>
      </c>
      <c r="D24" s="28">
        <v>10</v>
      </c>
      <c r="E24" s="28"/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9" t="s">
        <v>131</v>
      </c>
      <c r="N24" s="30">
        <v>1</v>
      </c>
      <c r="P24" s="6"/>
      <c r="Q24" s="144"/>
    </row>
    <row r="25" spans="1:17" ht="15" customHeight="1" thickBot="1" x14ac:dyDescent="0.25">
      <c r="A25" s="104"/>
      <c r="B25" s="112"/>
      <c r="C25" s="100"/>
      <c r="D25" s="25"/>
      <c r="E25" s="25">
        <v>10</v>
      </c>
      <c r="F25" s="25"/>
      <c r="G25" s="25"/>
      <c r="H25" s="25"/>
      <c r="I25" s="25"/>
      <c r="J25" s="25"/>
      <c r="K25" s="25"/>
      <c r="L25" s="25"/>
      <c r="M25" s="26" t="s">
        <v>132</v>
      </c>
      <c r="N25" s="27"/>
      <c r="P25" s="6"/>
      <c r="Q25" s="144"/>
    </row>
    <row r="26" spans="1:17" ht="15.75" customHeight="1" thickBot="1" x14ac:dyDescent="0.25">
      <c r="A26" s="84" t="s">
        <v>159</v>
      </c>
      <c r="B26" s="31" t="s">
        <v>23</v>
      </c>
      <c r="C26" s="85">
        <f t="shared" si="1"/>
        <v>10</v>
      </c>
      <c r="D26" s="32">
        <v>10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3" t="s">
        <v>131</v>
      </c>
      <c r="N26" s="34">
        <v>1</v>
      </c>
      <c r="P26" s="6"/>
      <c r="Q26" s="7"/>
    </row>
    <row r="27" spans="1:17" ht="17.25" customHeight="1" thickBot="1" x14ac:dyDescent="0.25">
      <c r="A27" s="84" t="s">
        <v>160</v>
      </c>
      <c r="B27" s="31" t="s">
        <v>24</v>
      </c>
      <c r="C27" s="85">
        <f t="shared" si="1"/>
        <v>15</v>
      </c>
      <c r="D27" s="32">
        <v>15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3" t="s">
        <v>131</v>
      </c>
      <c r="N27" s="34">
        <v>1</v>
      </c>
      <c r="P27" s="6"/>
      <c r="Q27" s="7"/>
    </row>
    <row r="28" spans="1:17" ht="15.75" customHeight="1" thickBot="1" x14ac:dyDescent="0.25">
      <c r="A28" s="84" t="s">
        <v>161</v>
      </c>
      <c r="B28" s="31" t="s">
        <v>25</v>
      </c>
      <c r="C28" s="85">
        <f t="shared" si="1"/>
        <v>17</v>
      </c>
      <c r="D28" s="32">
        <v>17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3" t="s">
        <v>131</v>
      </c>
      <c r="N28" s="34">
        <v>1</v>
      </c>
      <c r="P28" s="6"/>
      <c r="Q28" s="7"/>
    </row>
    <row r="29" spans="1:17" ht="17.25" customHeight="1" thickBot="1" x14ac:dyDescent="0.25">
      <c r="A29" s="84" t="s">
        <v>162</v>
      </c>
      <c r="B29" s="31" t="s">
        <v>26</v>
      </c>
      <c r="C29" s="85">
        <f t="shared" si="1"/>
        <v>17</v>
      </c>
      <c r="D29" s="32">
        <v>17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3" t="s">
        <v>131</v>
      </c>
      <c r="N29" s="34">
        <v>1</v>
      </c>
      <c r="P29" s="6"/>
      <c r="Q29" s="7"/>
    </row>
    <row r="30" spans="1:17" x14ac:dyDescent="0.2">
      <c r="A30" s="141" t="s">
        <v>163</v>
      </c>
      <c r="B30" s="132" t="s">
        <v>27</v>
      </c>
      <c r="C30" s="106">
        <f>SUM(D30:L31)</f>
        <v>30</v>
      </c>
      <c r="D30" s="35">
        <v>10</v>
      </c>
      <c r="E30" s="35"/>
      <c r="F30" s="35">
        <v>0</v>
      </c>
      <c r="G30" s="35">
        <v>0</v>
      </c>
      <c r="H30" s="35">
        <v>0</v>
      </c>
      <c r="I30" s="35">
        <v>0</v>
      </c>
      <c r="J30" s="35">
        <v>0</v>
      </c>
      <c r="K30" s="35">
        <v>0</v>
      </c>
      <c r="L30" s="35">
        <v>0</v>
      </c>
      <c r="M30" s="36" t="s">
        <v>131</v>
      </c>
      <c r="N30" s="37">
        <v>2</v>
      </c>
      <c r="P30" s="8"/>
      <c r="Q30" s="145"/>
    </row>
    <row r="31" spans="1:17" ht="12" thickBot="1" x14ac:dyDescent="0.25">
      <c r="A31" s="142"/>
      <c r="B31" s="128"/>
      <c r="C31" s="107"/>
      <c r="D31" s="38"/>
      <c r="E31" s="38">
        <v>20</v>
      </c>
      <c r="F31" s="38"/>
      <c r="G31" s="38"/>
      <c r="H31" s="38"/>
      <c r="I31" s="38"/>
      <c r="J31" s="38"/>
      <c r="K31" s="38"/>
      <c r="L31" s="38"/>
      <c r="M31" s="39" t="s">
        <v>132</v>
      </c>
      <c r="N31" s="40"/>
      <c r="P31" s="8"/>
      <c r="Q31" s="145"/>
    </row>
    <row r="32" spans="1:17" ht="15.75" customHeight="1" thickBot="1" x14ac:dyDescent="0.25">
      <c r="A32" s="93" t="s">
        <v>163</v>
      </c>
      <c r="B32" s="41" t="s">
        <v>28</v>
      </c>
      <c r="C32" s="92">
        <f t="shared" si="1"/>
        <v>20</v>
      </c>
      <c r="D32" s="42">
        <v>20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3" t="s">
        <v>131</v>
      </c>
      <c r="N32" s="44">
        <v>1</v>
      </c>
      <c r="P32" s="8"/>
      <c r="Q32" s="9"/>
    </row>
    <row r="33" spans="1:40" x14ac:dyDescent="0.2">
      <c r="A33" s="103" t="s">
        <v>164</v>
      </c>
      <c r="B33" s="111" t="s">
        <v>29</v>
      </c>
      <c r="C33" s="99">
        <f>SUM(D33:L34)</f>
        <v>34</v>
      </c>
      <c r="D33" s="28">
        <v>10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/>
      <c r="K33" s="28">
        <v>0</v>
      </c>
      <c r="L33" s="28">
        <v>0</v>
      </c>
      <c r="M33" s="29" t="s">
        <v>131</v>
      </c>
      <c r="N33" s="30">
        <v>2</v>
      </c>
      <c r="P33" s="6"/>
      <c r="Q33" s="146"/>
    </row>
    <row r="34" spans="1:40" ht="15.75" customHeight="1" thickBot="1" x14ac:dyDescent="0.25">
      <c r="A34" s="104"/>
      <c r="B34" s="112"/>
      <c r="C34" s="100"/>
      <c r="D34" s="25"/>
      <c r="E34" s="25"/>
      <c r="F34" s="25"/>
      <c r="G34" s="25"/>
      <c r="H34" s="25"/>
      <c r="I34" s="25"/>
      <c r="J34" s="25">
        <v>24</v>
      </c>
      <c r="K34" s="25"/>
      <c r="L34" s="25"/>
      <c r="M34" s="26" t="s">
        <v>132</v>
      </c>
      <c r="N34" s="27"/>
      <c r="P34" s="6"/>
      <c r="Q34" s="146"/>
    </row>
    <row r="35" spans="1:40" ht="26.25" customHeight="1" thickBot="1" x14ac:dyDescent="0.25">
      <c r="A35" s="84" t="s">
        <v>165</v>
      </c>
      <c r="B35" s="31" t="s">
        <v>31</v>
      </c>
      <c r="C35" s="85">
        <f t="shared" si="1"/>
        <v>34</v>
      </c>
      <c r="D35" s="85">
        <v>0</v>
      </c>
      <c r="E35" s="85">
        <v>0</v>
      </c>
      <c r="F35" s="85">
        <v>0</v>
      </c>
      <c r="G35" s="85">
        <v>0</v>
      </c>
      <c r="H35" s="85">
        <v>0</v>
      </c>
      <c r="I35" s="85">
        <v>0</v>
      </c>
      <c r="J35" s="85">
        <v>34</v>
      </c>
      <c r="K35" s="85">
        <v>0</v>
      </c>
      <c r="L35" s="85">
        <v>0</v>
      </c>
      <c r="M35" s="86" t="s">
        <v>131</v>
      </c>
      <c r="N35" s="87">
        <v>2</v>
      </c>
      <c r="P35" s="6"/>
      <c r="Q35" s="7"/>
    </row>
    <row r="36" spans="1:40" x14ac:dyDescent="0.2">
      <c r="A36" s="103" t="s">
        <v>165</v>
      </c>
      <c r="B36" s="129" t="s">
        <v>32</v>
      </c>
      <c r="C36" s="99">
        <f>SUM(D36:L37)</f>
        <v>30</v>
      </c>
      <c r="D36" s="28">
        <v>15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/>
      <c r="K36" s="28">
        <v>0</v>
      </c>
      <c r="L36" s="28">
        <v>0</v>
      </c>
      <c r="M36" s="29" t="s">
        <v>131</v>
      </c>
      <c r="N36" s="30">
        <v>2</v>
      </c>
      <c r="P36" s="6"/>
      <c r="Q36" s="144"/>
    </row>
    <row r="37" spans="1:40" ht="12" thickBot="1" x14ac:dyDescent="0.25">
      <c r="A37" s="104"/>
      <c r="B37" s="130"/>
      <c r="C37" s="100"/>
      <c r="D37" s="25"/>
      <c r="E37" s="25"/>
      <c r="F37" s="25"/>
      <c r="G37" s="25"/>
      <c r="H37" s="25"/>
      <c r="I37" s="25"/>
      <c r="J37" s="25">
        <v>15</v>
      </c>
      <c r="K37" s="25"/>
      <c r="L37" s="25"/>
      <c r="M37" s="26" t="s">
        <v>132</v>
      </c>
      <c r="N37" s="27"/>
      <c r="P37" s="6"/>
      <c r="Q37" s="144"/>
    </row>
    <row r="38" spans="1:40" x14ac:dyDescent="0.2">
      <c r="A38" s="94" t="s">
        <v>165</v>
      </c>
      <c r="B38" s="111" t="s">
        <v>33</v>
      </c>
      <c r="C38" s="99">
        <f t="shared" si="1"/>
        <v>20</v>
      </c>
      <c r="D38" s="28">
        <v>0</v>
      </c>
      <c r="E38" s="28">
        <v>20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9" t="s">
        <v>131</v>
      </c>
      <c r="N38" s="30">
        <v>1</v>
      </c>
      <c r="P38" s="6"/>
      <c r="Q38" s="7"/>
    </row>
    <row r="39" spans="1:40" ht="12.75" customHeight="1" thickBot="1" x14ac:dyDescent="0.25">
      <c r="A39" s="89"/>
      <c r="B39" s="112"/>
      <c r="C39" s="100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7"/>
      <c r="O39" s="96"/>
      <c r="P39" s="18"/>
      <c r="Q39" s="17"/>
    </row>
    <row r="40" spans="1:40" s="20" customFormat="1" ht="15" customHeight="1" thickBot="1" x14ac:dyDescent="0.25">
      <c r="A40" s="95"/>
      <c r="B40" s="41" t="s">
        <v>142</v>
      </c>
      <c r="C40" s="92">
        <v>3</v>
      </c>
      <c r="D40" s="42">
        <v>3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 t="s">
        <v>132</v>
      </c>
      <c r="N40" s="43">
        <v>0</v>
      </c>
      <c r="O40" s="97"/>
      <c r="P40" s="81"/>
      <c r="Q40" s="17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ht="14.25" customHeight="1" thickBot="1" x14ac:dyDescent="0.25">
      <c r="A41" s="113" t="s">
        <v>34</v>
      </c>
      <c r="B41" s="114"/>
      <c r="C41" s="73">
        <f t="shared" ref="C41:N41" si="2">SUM(C42:C63)</f>
        <v>593</v>
      </c>
      <c r="D41" s="74">
        <f t="shared" si="2"/>
        <v>161</v>
      </c>
      <c r="E41" s="74">
        <f t="shared" si="2"/>
        <v>106</v>
      </c>
      <c r="F41" s="74">
        <f t="shared" si="2"/>
        <v>0</v>
      </c>
      <c r="G41" s="74">
        <f t="shared" si="2"/>
        <v>0</v>
      </c>
      <c r="H41" s="74">
        <f t="shared" si="2"/>
        <v>45</v>
      </c>
      <c r="I41" s="74">
        <f t="shared" si="2"/>
        <v>0</v>
      </c>
      <c r="J41" s="74">
        <f t="shared" si="2"/>
        <v>131</v>
      </c>
      <c r="K41" s="74">
        <f t="shared" si="2"/>
        <v>150</v>
      </c>
      <c r="L41" s="74">
        <f t="shared" si="2"/>
        <v>0</v>
      </c>
      <c r="M41" s="75">
        <f t="shared" si="2"/>
        <v>0</v>
      </c>
      <c r="N41" s="76">
        <f t="shared" si="2"/>
        <v>30</v>
      </c>
      <c r="O41" s="96"/>
      <c r="P41" s="143"/>
      <c r="Q41" s="143"/>
    </row>
    <row r="42" spans="1:40" x14ac:dyDescent="0.2">
      <c r="A42" s="103" t="s">
        <v>147</v>
      </c>
      <c r="B42" s="131" t="s">
        <v>116</v>
      </c>
      <c r="C42" s="108">
        <f>SUM(D42:L43)</f>
        <v>30</v>
      </c>
      <c r="D42" s="2">
        <v>15</v>
      </c>
      <c r="E42" s="2"/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13" t="s">
        <v>13</v>
      </c>
      <c r="N42" s="14">
        <v>2</v>
      </c>
      <c r="P42" s="6"/>
      <c r="Q42" s="144"/>
    </row>
    <row r="43" spans="1:40" ht="12.75" customHeight="1" thickBot="1" x14ac:dyDescent="0.25">
      <c r="A43" s="104"/>
      <c r="B43" s="112"/>
      <c r="C43" s="100"/>
      <c r="D43" s="25"/>
      <c r="E43" s="25">
        <v>15</v>
      </c>
      <c r="F43" s="25"/>
      <c r="G43" s="25"/>
      <c r="H43" s="25"/>
      <c r="I43" s="25"/>
      <c r="J43" s="25"/>
      <c r="K43" s="25"/>
      <c r="L43" s="25"/>
      <c r="M43" s="26" t="s">
        <v>132</v>
      </c>
      <c r="N43" s="27"/>
      <c r="P43" s="6"/>
      <c r="Q43" s="144"/>
    </row>
    <row r="44" spans="1:40" x14ac:dyDescent="0.2">
      <c r="A44" s="103" t="s">
        <v>166</v>
      </c>
      <c r="B44" s="111" t="s">
        <v>117</v>
      </c>
      <c r="C44" s="99">
        <f t="shared" ref="C44:C60" si="3">SUM(D44:L44)</f>
        <v>34</v>
      </c>
      <c r="D44" s="28">
        <v>14</v>
      </c>
      <c r="E44" s="28">
        <v>20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29" t="s">
        <v>13</v>
      </c>
      <c r="N44" s="30">
        <v>2</v>
      </c>
      <c r="P44" s="6"/>
      <c r="Q44" s="144"/>
    </row>
    <row r="45" spans="1:40" ht="13.5" customHeight="1" thickBot="1" x14ac:dyDescent="0.25">
      <c r="A45" s="104"/>
      <c r="B45" s="112"/>
      <c r="C45" s="100"/>
      <c r="D45" s="25"/>
      <c r="E45" s="25"/>
      <c r="F45" s="25"/>
      <c r="G45" s="25"/>
      <c r="H45" s="25"/>
      <c r="I45" s="25"/>
      <c r="J45" s="25"/>
      <c r="K45" s="25"/>
      <c r="L45" s="25"/>
      <c r="M45" s="26" t="s">
        <v>132</v>
      </c>
      <c r="N45" s="27"/>
      <c r="P45" s="6"/>
      <c r="Q45" s="144"/>
    </row>
    <row r="46" spans="1:40" x14ac:dyDescent="0.2">
      <c r="A46" s="117" t="s">
        <v>167</v>
      </c>
      <c r="B46" s="111" t="s">
        <v>118</v>
      </c>
      <c r="C46" s="99">
        <f>SUM(D46:L47)</f>
        <v>70</v>
      </c>
      <c r="D46" s="28">
        <v>25</v>
      </c>
      <c r="E46" s="28">
        <v>0</v>
      </c>
      <c r="F46" s="28">
        <v>0</v>
      </c>
      <c r="G46" s="28">
        <v>0</v>
      </c>
      <c r="H46" s="28"/>
      <c r="I46" s="28">
        <v>0</v>
      </c>
      <c r="J46" s="28">
        <v>0</v>
      </c>
      <c r="K46" s="28">
        <v>0</v>
      </c>
      <c r="L46" s="28">
        <v>0</v>
      </c>
      <c r="M46" s="29" t="s">
        <v>131</v>
      </c>
      <c r="N46" s="30">
        <v>4</v>
      </c>
      <c r="P46" s="6"/>
      <c r="Q46" s="7"/>
    </row>
    <row r="47" spans="1:40" ht="12.75" customHeight="1" thickBot="1" x14ac:dyDescent="0.25">
      <c r="A47" s="118"/>
      <c r="B47" s="112"/>
      <c r="C47" s="100"/>
      <c r="D47" s="25"/>
      <c r="E47" s="25"/>
      <c r="F47" s="25"/>
      <c r="G47" s="25"/>
      <c r="H47" s="25">
        <v>45</v>
      </c>
      <c r="I47" s="25"/>
      <c r="J47" s="25"/>
      <c r="K47" s="25"/>
      <c r="L47" s="25"/>
      <c r="M47" s="26" t="s">
        <v>132</v>
      </c>
      <c r="N47" s="27"/>
      <c r="P47" s="6"/>
      <c r="Q47" s="7"/>
    </row>
    <row r="48" spans="1:40" ht="15" customHeight="1" thickBot="1" x14ac:dyDescent="0.25">
      <c r="A48" s="84" t="s">
        <v>168</v>
      </c>
      <c r="B48" s="31" t="s">
        <v>36</v>
      </c>
      <c r="C48" s="85">
        <f t="shared" si="3"/>
        <v>30</v>
      </c>
      <c r="D48" s="32">
        <v>0</v>
      </c>
      <c r="E48" s="32">
        <v>30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33" t="s">
        <v>131</v>
      </c>
      <c r="N48" s="34">
        <v>1</v>
      </c>
      <c r="P48" s="6"/>
      <c r="Q48" s="7"/>
    </row>
    <row r="49" spans="1:17" x14ac:dyDescent="0.2">
      <c r="A49" s="103" t="s">
        <v>169</v>
      </c>
      <c r="B49" s="111" t="s">
        <v>119</v>
      </c>
      <c r="C49" s="99">
        <f>SUM(D49:L50)</f>
        <v>28</v>
      </c>
      <c r="D49" s="28">
        <v>15</v>
      </c>
      <c r="E49" s="28"/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9" t="s">
        <v>133</v>
      </c>
      <c r="N49" s="30">
        <v>1</v>
      </c>
      <c r="P49" s="6"/>
      <c r="Q49" s="144"/>
    </row>
    <row r="50" spans="1:17" ht="15" customHeight="1" thickBot="1" x14ac:dyDescent="0.25">
      <c r="A50" s="104"/>
      <c r="B50" s="112"/>
      <c r="C50" s="100"/>
      <c r="D50" s="25"/>
      <c r="E50" s="25">
        <v>13</v>
      </c>
      <c r="F50" s="25"/>
      <c r="G50" s="25"/>
      <c r="H50" s="25"/>
      <c r="I50" s="25"/>
      <c r="J50" s="25"/>
      <c r="K50" s="25"/>
      <c r="L50" s="25"/>
      <c r="M50" s="26" t="s">
        <v>132</v>
      </c>
      <c r="N50" s="27"/>
      <c r="P50" s="6"/>
      <c r="Q50" s="144"/>
    </row>
    <row r="51" spans="1:17" x14ac:dyDescent="0.2">
      <c r="A51" s="103" t="s">
        <v>163</v>
      </c>
      <c r="B51" s="111" t="s">
        <v>27</v>
      </c>
      <c r="C51" s="99">
        <f>SUM(D51:L52)</f>
        <v>17</v>
      </c>
      <c r="D51" s="28">
        <v>7</v>
      </c>
      <c r="E51" s="28"/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9" t="s">
        <v>131</v>
      </c>
      <c r="N51" s="30">
        <v>1</v>
      </c>
      <c r="P51" s="6"/>
      <c r="Q51" s="144"/>
    </row>
    <row r="52" spans="1:17" ht="13.5" customHeight="1" thickBot="1" x14ac:dyDescent="0.25">
      <c r="A52" s="104"/>
      <c r="B52" s="112"/>
      <c r="C52" s="100"/>
      <c r="D52" s="25"/>
      <c r="E52" s="25">
        <v>10</v>
      </c>
      <c r="F52" s="25"/>
      <c r="G52" s="25"/>
      <c r="H52" s="25"/>
      <c r="I52" s="25"/>
      <c r="J52" s="25"/>
      <c r="K52" s="25"/>
      <c r="L52" s="25"/>
      <c r="M52" s="26" t="s">
        <v>132</v>
      </c>
      <c r="N52" s="27"/>
      <c r="P52" s="6"/>
      <c r="Q52" s="144"/>
    </row>
    <row r="53" spans="1:17" x14ac:dyDescent="0.2">
      <c r="A53" s="103" t="s">
        <v>163</v>
      </c>
      <c r="B53" s="111" t="s">
        <v>38</v>
      </c>
      <c r="C53" s="99">
        <f>SUM(D53:L54)</f>
        <v>67</v>
      </c>
      <c r="D53" s="28">
        <v>25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/>
      <c r="K53" s="28">
        <v>0</v>
      </c>
      <c r="L53" s="28">
        <v>0</v>
      </c>
      <c r="M53" s="29" t="s">
        <v>131</v>
      </c>
      <c r="N53" s="30">
        <v>4</v>
      </c>
      <c r="P53" s="6"/>
      <c r="Q53" s="144"/>
    </row>
    <row r="54" spans="1:17" ht="13.5" customHeight="1" thickBot="1" x14ac:dyDescent="0.25">
      <c r="A54" s="104"/>
      <c r="B54" s="112"/>
      <c r="C54" s="100"/>
      <c r="D54" s="25"/>
      <c r="E54" s="25"/>
      <c r="F54" s="25"/>
      <c r="G54" s="25"/>
      <c r="H54" s="25"/>
      <c r="I54" s="25"/>
      <c r="J54" s="25">
        <v>42</v>
      </c>
      <c r="K54" s="25"/>
      <c r="L54" s="25"/>
      <c r="M54" s="26" t="s">
        <v>132</v>
      </c>
      <c r="N54" s="27"/>
      <c r="P54" s="6"/>
      <c r="Q54" s="144"/>
    </row>
    <row r="55" spans="1:17" ht="36" customHeight="1" thickBot="1" x14ac:dyDescent="0.25">
      <c r="A55" s="84" t="s">
        <v>164</v>
      </c>
      <c r="B55" s="31" t="s">
        <v>37</v>
      </c>
      <c r="C55" s="85">
        <f>SUM(D55:L55)</f>
        <v>17</v>
      </c>
      <c r="D55" s="85">
        <v>0</v>
      </c>
      <c r="E55" s="85">
        <v>0</v>
      </c>
      <c r="F55" s="85">
        <v>0</v>
      </c>
      <c r="G55" s="85">
        <v>0</v>
      </c>
      <c r="H55" s="85">
        <v>0</v>
      </c>
      <c r="I55" s="85">
        <v>0</v>
      </c>
      <c r="J55" s="85">
        <v>17</v>
      </c>
      <c r="K55" s="85">
        <v>0</v>
      </c>
      <c r="L55" s="85">
        <v>0</v>
      </c>
      <c r="M55" s="86" t="s">
        <v>131</v>
      </c>
      <c r="N55" s="87">
        <v>1</v>
      </c>
      <c r="P55" s="147"/>
      <c r="Q55" s="146"/>
    </row>
    <row r="56" spans="1:17" x14ac:dyDescent="0.2">
      <c r="A56" s="103" t="s">
        <v>164</v>
      </c>
      <c r="B56" s="111" t="s">
        <v>29</v>
      </c>
      <c r="C56" s="99">
        <f>SUM(D56:L57)</f>
        <v>34</v>
      </c>
      <c r="D56" s="28">
        <v>10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8"/>
      <c r="K56" s="28">
        <v>0</v>
      </c>
      <c r="L56" s="28">
        <v>0</v>
      </c>
      <c r="M56" s="29" t="s">
        <v>133</v>
      </c>
      <c r="N56" s="30">
        <v>2</v>
      </c>
      <c r="P56" s="147"/>
      <c r="Q56" s="146"/>
    </row>
    <row r="57" spans="1:17" ht="14.25" customHeight="1" thickBot="1" x14ac:dyDescent="0.25">
      <c r="A57" s="104"/>
      <c r="B57" s="112"/>
      <c r="C57" s="100"/>
      <c r="D57" s="25"/>
      <c r="E57" s="25"/>
      <c r="F57" s="25"/>
      <c r="G57" s="25"/>
      <c r="H57" s="25"/>
      <c r="I57" s="25"/>
      <c r="J57" s="25">
        <v>24</v>
      </c>
      <c r="K57" s="25"/>
      <c r="L57" s="25"/>
      <c r="M57" s="26" t="s">
        <v>132</v>
      </c>
      <c r="N57" s="27"/>
      <c r="P57" s="6"/>
      <c r="Q57" s="146"/>
    </row>
    <row r="58" spans="1:17" x14ac:dyDescent="0.2">
      <c r="A58" s="117" t="s">
        <v>170</v>
      </c>
      <c r="B58" s="119" t="s">
        <v>39</v>
      </c>
      <c r="C58" s="101">
        <f>SUM(D58:L59)</f>
        <v>68</v>
      </c>
      <c r="D58" s="46">
        <v>20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/>
      <c r="K58" s="46">
        <v>0</v>
      </c>
      <c r="L58" s="46">
        <v>0</v>
      </c>
      <c r="M58" s="47" t="s">
        <v>131</v>
      </c>
      <c r="N58" s="48">
        <v>4</v>
      </c>
      <c r="P58" s="6"/>
      <c r="Q58" s="146"/>
    </row>
    <row r="59" spans="1:17" ht="13.5" customHeight="1" thickBot="1" x14ac:dyDescent="0.25">
      <c r="A59" s="118"/>
      <c r="B59" s="120"/>
      <c r="C59" s="102"/>
      <c r="D59" s="49"/>
      <c r="E59" s="49"/>
      <c r="F59" s="49"/>
      <c r="G59" s="49"/>
      <c r="H59" s="49"/>
      <c r="I59" s="49"/>
      <c r="J59" s="49">
        <v>48</v>
      </c>
      <c r="K59" s="49"/>
      <c r="L59" s="49"/>
      <c r="M59" s="50" t="s">
        <v>132</v>
      </c>
      <c r="N59" s="51"/>
      <c r="P59" s="6"/>
      <c r="Q59" s="144"/>
    </row>
    <row r="60" spans="1:17" ht="15.75" customHeight="1" thickBot="1" x14ac:dyDescent="0.25">
      <c r="A60" s="89" t="s">
        <v>165</v>
      </c>
      <c r="B60" s="52" t="s">
        <v>40</v>
      </c>
      <c r="C60" s="91">
        <f t="shared" si="3"/>
        <v>150</v>
      </c>
      <c r="D60" s="59">
        <v>0</v>
      </c>
      <c r="E60" s="59">
        <v>0</v>
      </c>
      <c r="F60" s="59">
        <v>0</v>
      </c>
      <c r="G60" s="59">
        <v>0</v>
      </c>
      <c r="H60" s="59">
        <v>0</v>
      </c>
      <c r="I60" s="59">
        <v>0</v>
      </c>
      <c r="J60" s="59">
        <v>0</v>
      </c>
      <c r="K60" s="59">
        <v>150</v>
      </c>
      <c r="L60" s="59">
        <v>0</v>
      </c>
      <c r="M60" s="79" t="s">
        <v>131</v>
      </c>
      <c r="N60" s="80">
        <v>5</v>
      </c>
      <c r="P60" s="6"/>
      <c r="Q60" s="144"/>
    </row>
    <row r="61" spans="1:17" x14ac:dyDescent="0.2">
      <c r="A61" s="103" t="s">
        <v>171</v>
      </c>
      <c r="B61" s="115" t="s">
        <v>41</v>
      </c>
      <c r="C61" s="101">
        <f>SUM(D61:L62)</f>
        <v>28</v>
      </c>
      <c r="D61" s="46">
        <v>10</v>
      </c>
      <c r="E61" s="46"/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7" t="s">
        <v>131</v>
      </c>
      <c r="N61" s="48">
        <v>2</v>
      </c>
      <c r="P61" s="6"/>
      <c r="Q61" s="7"/>
    </row>
    <row r="62" spans="1:17" ht="14.25" customHeight="1" thickBot="1" x14ac:dyDescent="0.25">
      <c r="A62" s="104"/>
      <c r="B62" s="116"/>
      <c r="C62" s="102"/>
      <c r="D62" s="49"/>
      <c r="E62" s="49">
        <v>18</v>
      </c>
      <c r="F62" s="49"/>
      <c r="G62" s="49"/>
      <c r="H62" s="49"/>
      <c r="I62" s="49"/>
      <c r="J62" s="49"/>
      <c r="K62" s="49"/>
      <c r="L62" s="49"/>
      <c r="M62" s="50" t="s">
        <v>132</v>
      </c>
      <c r="N62" s="51"/>
      <c r="P62" s="6"/>
      <c r="Q62" s="144"/>
    </row>
    <row r="63" spans="1:17" ht="19.5" customHeight="1" thickBot="1" x14ac:dyDescent="0.25">
      <c r="A63" s="84" t="s">
        <v>145</v>
      </c>
      <c r="B63" s="31" t="s">
        <v>46</v>
      </c>
      <c r="C63" s="85">
        <v>20</v>
      </c>
      <c r="D63" s="32">
        <v>20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  <c r="L63" s="32">
        <v>0</v>
      </c>
      <c r="M63" s="33" t="s">
        <v>131</v>
      </c>
      <c r="N63" s="34">
        <v>1</v>
      </c>
      <c r="P63" s="6"/>
      <c r="Q63" s="144"/>
    </row>
    <row r="64" spans="1:17" ht="18" customHeight="1" thickBot="1" x14ac:dyDescent="0.25">
      <c r="A64" s="113" t="s">
        <v>42</v>
      </c>
      <c r="B64" s="114"/>
      <c r="C64" s="73">
        <f>SUM(C65:C94)</f>
        <v>494</v>
      </c>
      <c r="D64" s="74">
        <f>SUM(D65:D94)</f>
        <v>132</v>
      </c>
      <c r="E64" s="74">
        <f>SUM(E65:E94)</f>
        <v>142</v>
      </c>
      <c r="F64" s="74">
        <f t="shared" ref="F64:L64" si="4">SUM(F65:F94)</f>
        <v>23</v>
      </c>
      <c r="G64" s="74">
        <f t="shared" si="4"/>
        <v>0</v>
      </c>
      <c r="H64" s="74">
        <f t="shared" si="4"/>
        <v>30</v>
      </c>
      <c r="I64" s="74">
        <f t="shared" si="4"/>
        <v>0</v>
      </c>
      <c r="J64" s="74">
        <f t="shared" si="4"/>
        <v>167</v>
      </c>
      <c r="K64" s="74">
        <f t="shared" si="4"/>
        <v>0</v>
      </c>
      <c r="L64" s="74">
        <f t="shared" si="4"/>
        <v>0</v>
      </c>
      <c r="M64" s="75">
        <f>SUM(M65:M94)</f>
        <v>0</v>
      </c>
      <c r="N64" s="76">
        <f>SUM(N65:N94)</f>
        <v>30</v>
      </c>
      <c r="P64" s="6"/>
      <c r="Q64" s="10"/>
    </row>
    <row r="65" spans="1:17" ht="17.25" customHeight="1" thickBot="1" x14ac:dyDescent="0.25">
      <c r="A65" s="89" t="s">
        <v>147</v>
      </c>
      <c r="B65" s="52" t="s">
        <v>120</v>
      </c>
      <c r="C65" s="88">
        <f>SUM(D65:L65)</f>
        <v>30</v>
      </c>
      <c r="D65" s="25">
        <v>0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30</v>
      </c>
      <c r="K65" s="25">
        <v>0</v>
      </c>
      <c r="L65" s="25">
        <v>0</v>
      </c>
      <c r="M65" s="26" t="s">
        <v>133</v>
      </c>
      <c r="N65" s="27">
        <v>2</v>
      </c>
      <c r="P65" s="6"/>
      <c r="Q65" s="10"/>
    </row>
    <row r="66" spans="1:17" x14ac:dyDescent="0.2">
      <c r="A66" s="103" t="s">
        <v>167</v>
      </c>
      <c r="B66" s="111" t="s">
        <v>121</v>
      </c>
      <c r="C66" s="99">
        <f>SUM(D66:L67)</f>
        <v>40</v>
      </c>
      <c r="D66" s="28">
        <v>10</v>
      </c>
      <c r="E66" s="28">
        <v>0</v>
      </c>
      <c r="F66" s="28">
        <v>0</v>
      </c>
      <c r="G66" s="28">
        <v>0</v>
      </c>
      <c r="H66" s="28"/>
      <c r="I66" s="28">
        <v>0</v>
      </c>
      <c r="J66" s="28">
        <v>0</v>
      </c>
      <c r="K66" s="28">
        <v>0</v>
      </c>
      <c r="L66" s="28">
        <v>0</v>
      </c>
      <c r="M66" s="29" t="s">
        <v>133</v>
      </c>
      <c r="N66" s="30">
        <v>3</v>
      </c>
      <c r="P66" s="143"/>
      <c r="Q66" s="143"/>
    </row>
    <row r="67" spans="1:17" ht="15" customHeight="1" thickBot="1" x14ac:dyDescent="0.25">
      <c r="A67" s="104"/>
      <c r="B67" s="112"/>
      <c r="C67" s="100"/>
      <c r="D67" s="25"/>
      <c r="E67" s="25"/>
      <c r="F67" s="25"/>
      <c r="G67" s="25"/>
      <c r="H67" s="25">
        <v>30</v>
      </c>
      <c r="I67" s="25"/>
      <c r="J67" s="25"/>
      <c r="K67" s="25"/>
      <c r="L67" s="25"/>
      <c r="M67" s="26" t="s">
        <v>132</v>
      </c>
      <c r="N67" s="27"/>
      <c r="P67" s="6"/>
      <c r="Q67" s="7"/>
    </row>
    <row r="68" spans="1:17" x14ac:dyDescent="0.2">
      <c r="A68" s="103" t="s">
        <v>172</v>
      </c>
      <c r="B68" s="111" t="s">
        <v>43</v>
      </c>
      <c r="C68" s="99">
        <f>SUM(D68:L69)</f>
        <v>34</v>
      </c>
      <c r="D68" s="28">
        <v>15</v>
      </c>
      <c r="E68" s="28"/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9" t="s">
        <v>133</v>
      </c>
      <c r="N68" s="30">
        <v>2</v>
      </c>
      <c r="P68" s="6"/>
      <c r="Q68" s="144"/>
    </row>
    <row r="69" spans="1:17" ht="12" thickBot="1" x14ac:dyDescent="0.25">
      <c r="A69" s="104"/>
      <c r="B69" s="112"/>
      <c r="C69" s="100"/>
      <c r="D69" s="25"/>
      <c r="E69" s="25">
        <v>19</v>
      </c>
      <c r="F69" s="25"/>
      <c r="G69" s="25"/>
      <c r="H69" s="25"/>
      <c r="I69" s="25"/>
      <c r="J69" s="25"/>
      <c r="K69" s="25"/>
      <c r="L69" s="25"/>
      <c r="M69" s="26" t="s">
        <v>132</v>
      </c>
      <c r="N69" s="27"/>
      <c r="P69" s="6"/>
      <c r="Q69" s="144"/>
    </row>
    <row r="70" spans="1:17" ht="16.5" customHeight="1" thickBot="1" x14ac:dyDescent="0.25">
      <c r="A70" s="84" t="s">
        <v>168</v>
      </c>
      <c r="B70" s="31" t="s">
        <v>36</v>
      </c>
      <c r="C70" s="90">
        <f>SUM(D70:L70)</f>
        <v>30</v>
      </c>
      <c r="D70" s="45">
        <v>0</v>
      </c>
      <c r="E70" s="45">
        <v>30</v>
      </c>
      <c r="F70" s="45">
        <v>0</v>
      </c>
      <c r="G70" s="45">
        <v>0</v>
      </c>
      <c r="H70" s="45">
        <v>0</v>
      </c>
      <c r="I70" s="45">
        <v>0</v>
      </c>
      <c r="J70" s="45">
        <v>0</v>
      </c>
      <c r="K70" s="45">
        <v>0</v>
      </c>
      <c r="L70" s="45">
        <v>0</v>
      </c>
      <c r="M70" s="53" t="s">
        <v>131</v>
      </c>
      <c r="N70" s="54">
        <v>1</v>
      </c>
      <c r="P70" s="6"/>
      <c r="Q70" s="144"/>
    </row>
    <row r="71" spans="1:17" ht="17.25" customHeight="1" thickBot="1" x14ac:dyDescent="0.25">
      <c r="A71" s="84" t="s">
        <v>173</v>
      </c>
      <c r="B71" s="55" t="s">
        <v>47</v>
      </c>
      <c r="C71" s="85">
        <v>17</v>
      </c>
      <c r="D71" s="32">
        <v>17</v>
      </c>
      <c r="E71" s="32">
        <v>0</v>
      </c>
      <c r="F71" s="32">
        <v>0</v>
      </c>
      <c r="G71" s="32">
        <v>0</v>
      </c>
      <c r="H71" s="32">
        <v>0</v>
      </c>
      <c r="I71" s="32">
        <v>0</v>
      </c>
      <c r="J71" s="32">
        <v>0</v>
      </c>
      <c r="K71" s="32">
        <v>0</v>
      </c>
      <c r="L71" s="32">
        <v>0</v>
      </c>
      <c r="M71" s="33" t="s">
        <v>131</v>
      </c>
      <c r="N71" s="34">
        <v>1</v>
      </c>
      <c r="P71" s="6"/>
      <c r="Q71" s="144"/>
    </row>
    <row r="72" spans="1:17" x14ac:dyDescent="0.2">
      <c r="A72" s="103" t="s">
        <v>163</v>
      </c>
      <c r="B72" s="111" t="s">
        <v>38</v>
      </c>
      <c r="C72" s="99">
        <f>SUM(D72:L73)</f>
        <v>38</v>
      </c>
      <c r="D72" s="28">
        <v>10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/>
      <c r="K72" s="28">
        <v>0</v>
      </c>
      <c r="L72" s="28">
        <v>0</v>
      </c>
      <c r="M72" s="29" t="s">
        <v>132</v>
      </c>
      <c r="N72" s="56"/>
      <c r="P72" s="6"/>
      <c r="Q72" s="7"/>
    </row>
    <row r="73" spans="1:17" ht="15" customHeight="1" thickBot="1" x14ac:dyDescent="0.25">
      <c r="A73" s="104"/>
      <c r="B73" s="112"/>
      <c r="C73" s="100"/>
      <c r="D73" s="25"/>
      <c r="E73" s="25"/>
      <c r="F73" s="25"/>
      <c r="G73" s="25"/>
      <c r="H73" s="25"/>
      <c r="I73" s="25"/>
      <c r="J73" s="25">
        <v>28</v>
      </c>
      <c r="K73" s="25"/>
      <c r="L73" s="25"/>
      <c r="M73" s="26" t="s">
        <v>131</v>
      </c>
      <c r="N73" s="27">
        <v>2</v>
      </c>
      <c r="P73" s="6"/>
      <c r="Q73" s="11"/>
    </row>
    <row r="74" spans="1:17" x14ac:dyDescent="0.2">
      <c r="A74" s="103" t="s">
        <v>163</v>
      </c>
      <c r="B74" s="111" t="s">
        <v>44</v>
      </c>
      <c r="C74" s="99">
        <v>34</v>
      </c>
      <c r="D74" s="28">
        <v>10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/>
      <c r="K74" s="28">
        <v>0</v>
      </c>
      <c r="L74" s="28">
        <v>0</v>
      </c>
      <c r="M74" s="29" t="s">
        <v>131</v>
      </c>
      <c r="N74" s="30">
        <v>2</v>
      </c>
      <c r="P74" s="6"/>
      <c r="Q74" s="144"/>
    </row>
    <row r="75" spans="1:17" ht="14.25" customHeight="1" thickBot="1" x14ac:dyDescent="0.25">
      <c r="A75" s="104"/>
      <c r="B75" s="112"/>
      <c r="C75" s="100"/>
      <c r="D75" s="25"/>
      <c r="E75" s="25"/>
      <c r="F75" s="25"/>
      <c r="G75" s="25"/>
      <c r="H75" s="25"/>
      <c r="I75" s="25"/>
      <c r="J75" s="25">
        <v>24</v>
      </c>
      <c r="K75" s="25"/>
      <c r="L75" s="25"/>
      <c r="M75" s="26" t="s">
        <v>132</v>
      </c>
      <c r="N75" s="27"/>
      <c r="P75" s="6"/>
      <c r="Q75" s="144"/>
    </row>
    <row r="76" spans="1:17" x14ac:dyDescent="0.2">
      <c r="A76" s="103" t="s">
        <v>163</v>
      </c>
      <c r="B76" s="111" t="s">
        <v>45</v>
      </c>
      <c r="C76" s="99">
        <f>SUM(D76:L77)</f>
        <v>35</v>
      </c>
      <c r="D76" s="28">
        <v>5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/>
      <c r="K76" s="28">
        <v>0</v>
      </c>
      <c r="L76" s="28">
        <v>0</v>
      </c>
      <c r="M76" s="29" t="s">
        <v>132</v>
      </c>
      <c r="N76" s="57"/>
      <c r="P76" s="6"/>
      <c r="Q76" s="144"/>
    </row>
    <row r="77" spans="1:17" ht="15.75" customHeight="1" thickBot="1" x14ac:dyDescent="0.25">
      <c r="A77" s="104"/>
      <c r="B77" s="112"/>
      <c r="C77" s="100"/>
      <c r="D77" s="25"/>
      <c r="E77" s="25"/>
      <c r="F77" s="25"/>
      <c r="G77" s="25"/>
      <c r="H77" s="25"/>
      <c r="I77" s="25"/>
      <c r="J77" s="25">
        <v>30</v>
      </c>
      <c r="K77" s="25"/>
      <c r="L77" s="25"/>
      <c r="M77" s="26" t="s">
        <v>133</v>
      </c>
      <c r="N77" s="27">
        <v>2</v>
      </c>
      <c r="P77" s="6"/>
      <c r="Q77" s="144"/>
    </row>
    <row r="78" spans="1:17" x14ac:dyDescent="0.2">
      <c r="A78" s="103" t="s">
        <v>170</v>
      </c>
      <c r="B78" s="111" t="s">
        <v>39</v>
      </c>
      <c r="C78" s="99">
        <f>SUM(D78:L79)</f>
        <v>34</v>
      </c>
      <c r="D78" s="28">
        <v>14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/>
      <c r="K78" s="28">
        <v>0</v>
      </c>
      <c r="L78" s="28">
        <v>0</v>
      </c>
      <c r="M78" s="29" t="s">
        <v>133</v>
      </c>
      <c r="N78" s="30">
        <v>2</v>
      </c>
      <c r="P78" s="6"/>
      <c r="Q78" s="144"/>
    </row>
    <row r="79" spans="1:17" ht="12" thickBot="1" x14ac:dyDescent="0.25">
      <c r="A79" s="104"/>
      <c r="B79" s="112"/>
      <c r="C79" s="100"/>
      <c r="D79" s="25"/>
      <c r="E79" s="25"/>
      <c r="F79" s="25"/>
      <c r="G79" s="25"/>
      <c r="H79" s="25"/>
      <c r="I79" s="25"/>
      <c r="J79" s="25">
        <v>20</v>
      </c>
      <c r="K79" s="25"/>
      <c r="L79" s="25"/>
      <c r="M79" s="26" t="s">
        <v>131</v>
      </c>
      <c r="N79" s="27"/>
      <c r="P79" s="6"/>
      <c r="Q79" s="144"/>
    </row>
    <row r="80" spans="1:17" ht="57" thickBot="1" x14ac:dyDescent="0.25">
      <c r="A80" s="84" t="s">
        <v>146</v>
      </c>
      <c r="B80" s="31" t="s">
        <v>30</v>
      </c>
      <c r="C80" s="85">
        <f>SUM(D80:L80)</f>
        <v>17</v>
      </c>
      <c r="D80" s="85">
        <v>17</v>
      </c>
      <c r="E80" s="85">
        <v>0</v>
      </c>
      <c r="F80" s="85">
        <v>0</v>
      </c>
      <c r="G80" s="85">
        <v>0</v>
      </c>
      <c r="H80" s="85">
        <v>0</v>
      </c>
      <c r="I80" s="85">
        <v>0</v>
      </c>
      <c r="J80" s="85">
        <v>0</v>
      </c>
      <c r="K80" s="85">
        <v>0</v>
      </c>
      <c r="L80" s="85">
        <v>0</v>
      </c>
      <c r="M80" s="86" t="s">
        <v>131</v>
      </c>
      <c r="N80" s="87">
        <v>1</v>
      </c>
      <c r="P80" s="6"/>
      <c r="Q80" s="144"/>
    </row>
    <row r="81" spans="1:17" x14ac:dyDescent="0.2">
      <c r="A81" s="103" t="s">
        <v>165</v>
      </c>
      <c r="B81" s="115" t="s">
        <v>112</v>
      </c>
      <c r="C81" s="99">
        <f>SUM(D81:L82)</f>
        <v>30</v>
      </c>
      <c r="D81" s="28">
        <v>10</v>
      </c>
      <c r="E81" s="28"/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9" t="s">
        <v>131</v>
      </c>
      <c r="N81" s="30">
        <v>2</v>
      </c>
      <c r="P81" s="6"/>
      <c r="Q81" s="144"/>
    </row>
    <row r="82" spans="1:17" ht="14.25" customHeight="1" thickBot="1" x14ac:dyDescent="0.25">
      <c r="A82" s="104"/>
      <c r="B82" s="116"/>
      <c r="C82" s="100"/>
      <c r="D82" s="25"/>
      <c r="E82" s="25">
        <v>20</v>
      </c>
      <c r="F82" s="25"/>
      <c r="G82" s="25"/>
      <c r="H82" s="25"/>
      <c r="I82" s="25"/>
      <c r="J82" s="25"/>
      <c r="K82" s="25"/>
      <c r="L82" s="25"/>
      <c r="M82" s="26" t="s">
        <v>132</v>
      </c>
      <c r="N82" s="27"/>
      <c r="P82" s="6"/>
      <c r="Q82" s="148"/>
    </row>
    <row r="83" spans="1:17" x14ac:dyDescent="0.2">
      <c r="A83" s="103" t="s">
        <v>165</v>
      </c>
      <c r="B83" s="111" t="s">
        <v>48</v>
      </c>
      <c r="C83" s="99">
        <f>SUM(D83:L84)</f>
        <v>24</v>
      </c>
      <c r="D83" s="28">
        <v>0</v>
      </c>
      <c r="E83" s="28"/>
      <c r="F83" s="28">
        <v>5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9" t="s">
        <v>132</v>
      </c>
      <c r="N83" s="56"/>
      <c r="P83" s="6"/>
      <c r="Q83" s="148"/>
    </row>
    <row r="84" spans="1:17" ht="15.75" customHeight="1" thickBot="1" x14ac:dyDescent="0.25">
      <c r="A84" s="104"/>
      <c r="B84" s="112"/>
      <c r="C84" s="100"/>
      <c r="D84" s="25"/>
      <c r="E84" s="25">
        <v>19</v>
      </c>
      <c r="F84" s="25"/>
      <c r="G84" s="25"/>
      <c r="H84" s="25"/>
      <c r="I84" s="25"/>
      <c r="J84" s="25"/>
      <c r="K84" s="25"/>
      <c r="L84" s="25"/>
      <c r="M84" s="26" t="s">
        <v>131</v>
      </c>
      <c r="N84" s="27">
        <v>2</v>
      </c>
      <c r="P84" s="6"/>
      <c r="Q84" s="144"/>
    </row>
    <row r="85" spans="1:17" ht="20.45" customHeight="1" x14ac:dyDescent="0.2">
      <c r="A85" s="103" t="s">
        <v>174</v>
      </c>
      <c r="B85" s="111" t="s">
        <v>49</v>
      </c>
      <c r="C85" s="99">
        <v>20</v>
      </c>
      <c r="D85" s="28">
        <v>5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/>
      <c r="K85" s="28">
        <v>0</v>
      </c>
      <c r="L85" s="28">
        <v>0</v>
      </c>
      <c r="M85" s="29" t="s">
        <v>132</v>
      </c>
      <c r="N85" s="30">
        <v>0</v>
      </c>
      <c r="P85" s="6"/>
      <c r="Q85" s="144"/>
    </row>
    <row r="86" spans="1:17" ht="16.5" customHeight="1" thickBot="1" x14ac:dyDescent="0.25">
      <c r="A86" s="104"/>
      <c r="B86" s="112"/>
      <c r="C86" s="100"/>
      <c r="D86" s="25"/>
      <c r="E86" s="25"/>
      <c r="F86" s="25"/>
      <c r="G86" s="25"/>
      <c r="H86" s="25"/>
      <c r="I86" s="25"/>
      <c r="J86" s="25">
        <v>15</v>
      </c>
      <c r="K86" s="25"/>
      <c r="L86" s="25"/>
      <c r="M86" s="26" t="s">
        <v>131</v>
      </c>
      <c r="N86" s="27">
        <v>1</v>
      </c>
      <c r="P86" s="6"/>
      <c r="Q86" s="148"/>
    </row>
    <row r="87" spans="1:17" x14ac:dyDescent="0.2">
      <c r="A87" s="103" t="s">
        <v>165</v>
      </c>
      <c r="B87" s="115" t="s">
        <v>50</v>
      </c>
      <c r="C87" s="99">
        <f>SUM(D87:L88)</f>
        <v>24</v>
      </c>
      <c r="D87" s="28">
        <v>0</v>
      </c>
      <c r="E87" s="28">
        <v>16</v>
      </c>
      <c r="F87" s="28"/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9" t="s">
        <v>132</v>
      </c>
      <c r="N87" s="57"/>
      <c r="P87" s="6"/>
      <c r="Q87" s="148"/>
    </row>
    <row r="88" spans="1:17" ht="17.25" customHeight="1" thickBot="1" x14ac:dyDescent="0.25">
      <c r="A88" s="104"/>
      <c r="B88" s="116"/>
      <c r="C88" s="100"/>
      <c r="D88" s="25"/>
      <c r="E88" s="25"/>
      <c r="F88" s="25">
        <v>8</v>
      </c>
      <c r="G88" s="25"/>
      <c r="H88" s="25"/>
      <c r="I88" s="25"/>
      <c r="J88" s="25"/>
      <c r="K88" s="25"/>
      <c r="L88" s="25"/>
      <c r="M88" s="26" t="s">
        <v>131</v>
      </c>
      <c r="N88" s="27">
        <v>2</v>
      </c>
      <c r="P88" s="6"/>
      <c r="Q88" s="146"/>
    </row>
    <row r="89" spans="1:17" x14ac:dyDescent="0.2">
      <c r="A89" s="103" t="s">
        <v>174</v>
      </c>
      <c r="B89" s="115" t="s">
        <v>51</v>
      </c>
      <c r="C89" s="99">
        <f>SUM(D89:L90)</f>
        <v>34</v>
      </c>
      <c r="D89" s="28">
        <v>14</v>
      </c>
      <c r="E89" s="28"/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9" t="s">
        <v>132</v>
      </c>
      <c r="N89" s="30">
        <v>0</v>
      </c>
      <c r="P89" s="6"/>
      <c r="Q89" s="146"/>
    </row>
    <row r="90" spans="1:17" ht="15.75" customHeight="1" thickBot="1" x14ac:dyDescent="0.25">
      <c r="A90" s="104"/>
      <c r="B90" s="116"/>
      <c r="C90" s="100"/>
      <c r="D90" s="25"/>
      <c r="E90" s="25">
        <v>20</v>
      </c>
      <c r="F90" s="25"/>
      <c r="G90" s="25"/>
      <c r="H90" s="25"/>
      <c r="I90" s="25"/>
      <c r="J90" s="25"/>
      <c r="K90" s="25"/>
      <c r="L90" s="25"/>
      <c r="M90" s="26" t="s">
        <v>131</v>
      </c>
      <c r="N90" s="27">
        <v>2</v>
      </c>
      <c r="P90" s="6"/>
      <c r="Q90" s="148"/>
    </row>
    <row r="91" spans="1:17" x14ac:dyDescent="0.2">
      <c r="A91" s="103" t="s">
        <v>174</v>
      </c>
      <c r="B91" s="111" t="s">
        <v>71</v>
      </c>
      <c r="C91" s="99">
        <f>SUM(D91:L92)</f>
        <v>25</v>
      </c>
      <c r="D91" s="28">
        <v>5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/>
      <c r="K91" s="28">
        <v>0</v>
      </c>
      <c r="L91" s="28">
        <v>0</v>
      </c>
      <c r="M91" s="29" t="s">
        <v>132</v>
      </c>
      <c r="N91" s="30">
        <v>0</v>
      </c>
      <c r="P91" s="6"/>
      <c r="Q91" s="148"/>
    </row>
    <row r="92" spans="1:17" ht="14.25" customHeight="1" thickBot="1" x14ac:dyDescent="0.25">
      <c r="A92" s="104"/>
      <c r="B92" s="112"/>
      <c r="C92" s="100"/>
      <c r="D92" s="25"/>
      <c r="E92" s="25"/>
      <c r="F92" s="25"/>
      <c r="G92" s="25"/>
      <c r="H92" s="25"/>
      <c r="I92" s="25"/>
      <c r="J92" s="25">
        <v>20</v>
      </c>
      <c r="K92" s="25"/>
      <c r="L92" s="25"/>
      <c r="M92" s="26" t="s">
        <v>131</v>
      </c>
      <c r="N92" s="27">
        <v>1</v>
      </c>
      <c r="P92" s="6"/>
      <c r="Q92" s="148"/>
    </row>
    <row r="93" spans="1:17" x14ac:dyDescent="0.2">
      <c r="A93" s="103" t="s">
        <v>171</v>
      </c>
      <c r="B93" s="111" t="s">
        <v>138</v>
      </c>
      <c r="C93" s="99">
        <f>SUM(D93:L94)</f>
        <v>28</v>
      </c>
      <c r="D93" s="28">
        <v>0</v>
      </c>
      <c r="E93" s="28">
        <v>18</v>
      </c>
      <c r="F93" s="28"/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9" t="s">
        <v>132</v>
      </c>
      <c r="N93" s="56"/>
      <c r="P93" s="6"/>
      <c r="Q93" s="148"/>
    </row>
    <row r="94" spans="1:17" ht="14.25" customHeight="1" thickBot="1" x14ac:dyDescent="0.25">
      <c r="A94" s="104"/>
      <c r="B94" s="112"/>
      <c r="C94" s="100"/>
      <c r="D94" s="25"/>
      <c r="E94" s="25"/>
      <c r="F94" s="25">
        <v>10</v>
      </c>
      <c r="G94" s="25"/>
      <c r="H94" s="25"/>
      <c r="I94" s="25"/>
      <c r="J94" s="25"/>
      <c r="K94" s="25"/>
      <c r="L94" s="25"/>
      <c r="M94" s="26" t="s">
        <v>131</v>
      </c>
      <c r="N94" s="27">
        <v>2</v>
      </c>
      <c r="P94" s="6"/>
      <c r="Q94" s="144"/>
    </row>
    <row r="95" spans="1:17" ht="17.25" customHeight="1" thickBot="1" x14ac:dyDescent="0.25">
      <c r="A95" s="113" t="s">
        <v>53</v>
      </c>
      <c r="B95" s="114"/>
      <c r="C95" s="73">
        <f t="shared" ref="C95:L95" si="5">SUM(C96:C115)</f>
        <v>639</v>
      </c>
      <c r="D95" s="74">
        <f t="shared" si="5"/>
        <v>161</v>
      </c>
      <c r="E95" s="74">
        <f t="shared" si="5"/>
        <v>110</v>
      </c>
      <c r="F95" s="74">
        <f t="shared" si="5"/>
        <v>0</v>
      </c>
      <c r="G95" s="74">
        <f t="shared" si="5"/>
        <v>0</v>
      </c>
      <c r="H95" s="74">
        <f t="shared" si="5"/>
        <v>0</v>
      </c>
      <c r="I95" s="74">
        <f t="shared" si="5"/>
        <v>0</v>
      </c>
      <c r="J95" s="74">
        <f t="shared" si="5"/>
        <v>68</v>
      </c>
      <c r="K95" s="74">
        <f t="shared" si="5"/>
        <v>300</v>
      </c>
      <c r="L95" s="74">
        <f t="shared" si="5"/>
        <v>0</v>
      </c>
      <c r="M95" s="75">
        <f>SUM(M96:M115)</f>
        <v>0</v>
      </c>
      <c r="N95" s="76">
        <f>SUM(N96:NN115)</f>
        <v>30</v>
      </c>
      <c r="P95" s="6"/>
      <c r="Q95" s="144"/>
    </row>
    <row r="96" spans="1:17" ht="15.75" customHeight="1" thickBot="1" x14ac:dyDescent="0.25">
      <c r="A96" s="89" t="s">
        <v>168</v>
      </c>
      <c r="B96" s="52" t="s">
        <v>36</v>
      </c>
      <c r="C96" s="88">
        <f>SUM(D96:L96)</f>
        <v>30</v>
      </c>
      <c r="D96" s="25">
        <v>0</v>
      </c>
      <c r="E96" s="25">
        <v>30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6" t="s">
        <v>131</v>
      </c>
      <c r="N96" s="27">
        <v>1</v>
      </c>
      <c r="P96" s="6"/>
      <c r="Q96" s="144"/>
    </row>
    <row r="97" spans="1:17" x14ac:dyDescent="0.2">
      <c r="A97" s="103" t="s">
        <v>163</v>
      </c>
      <c r="B97" s="111" t="s">
        <v>38</v>
      </c>
      <c r="C97" s="99">
        <f>SUM(D97:L98)</f>
        <v>34</v>
      </c>
      <c r="D97" s="28">
        <v>14</v>
      </c>
      <c r="E97" s="28">
        <v>0</v>
      </c>
      <c r="F97" s="28">
        <v>0</v>
      </c>
      <c r="G97" s="28">
        <v>0</v>
      </c>
      <c r="H97" s="28">
        <v>0</v>
      </c>
      <c r="I97" s="28">
        <v>0</v>
      </c>
      <c r="J97" s="28"/>
      <c r="K97" s="28">
        <v>0</v>
      </c>
      <c r="L97" s="28">
        <v>0</v>
      </c>
      <c r="M97" s="29" t="s">
        <v>133</v>
      </c>
      <c r="N97" s="30">
        <v>2</v>
      </c>
      <c r="P97" s="6"/>
      <c r="Q97" s="144"/>
    </row>
    <row r="98" spans="1:17" ht="16.5" customHeight="1" thickBot="1" x14ac:dyDescent="0.25">
      <c r="A98" s="104"/>
      <c r="B98" s="112"/>
      <c r="C98" s="100"/>
      <c r="D98" s="25"/>
      <c r="E98" s="25"/>
      <c r="F98" s="25"/>
      <c r="G98" s="25"/>
      <c r="H98" s="25"/>
      <c r="I98" s="25"/>
      <c r="J98" s="25">
        <v>20</v>
      </c>
      <c r="K98" s="25"/>
      <c r="L98" s="25"/>
      <c r="M98" s="26" t="s">
        <v>131</v>
      </c>
      <c r="N98" s="27"/>
      <c r="P98" s="143"/>
      <c r="Q98" s="143"/>
    </row>
    <row r="99" spans="1:17" x14ac:dyDescent="0.2">
      <c r="A99" s="103" t="s">
        <v>144</v>
      </c>
      <c r="B99" s="111" t="s">
        <v>44</v>
      </c>
      <c r="C99" s="99">
        <f>SUM(D99:L100)</f>
        <v>34</v>
      </c>
      <c r="D99" s="28">
        <v>10</v>
      </c>
      <c r="E99" s="28">
        <v>0</v>
      </c>
      <c r="F99" s="28">
        <v>0</v>
      </c>
      <c r="G99" s="28">
        <v>0</v>
      </c>
      <c r="H99" s="28">
        <v>0</v>
      </c>
      <c r="I99" s="28">
        <v>0</v>
      </c>
      <c r="J99" s="58"/>
      <c r="K99" s="28">
        <v>0</v>
      </c>
      <c r="L99" s="28">
        <v>0</v>
      </c>
      <c r="M99" s="29" t="s">
        <v>132</v>
      </c>
      <c r="N99" s="57"/>
      <c r="P99" s="6"/>
      <c r="Q99" s="7"/>
    </row>
    <row r="100" spans="1:17" ht="12.75" customHeight="1" thickBot="1" x14ac:dyDescent="0.25">
      <c r="A100" s="104"/>
      <c r="B100" s="112"/>
      <c r="C100" s="100"/>
      <c r="D100" s="25"/>
      <c r="E100" s="25"/>
      <c r="F100" s="25"/>
      <c r="G100" s="25"/>
      <c r="H100" s="25"/>
      <c r="I100" s="25"/>
      <c r="J100" s="25">
        <v>24</v>
      </c>
      <c r="K100" s="25"/>
      <c r="L100" s="25"/>
      <c r="M100" s="26" t="s">
        <v>131</v>
      </c>
      <c r="N100" s="27">
        <v>2</v>
      </c>
      <c r="P100" s="6"/>
      <c r="Q100" s="144"/>
    </row>
    <row r="101" spans="1:17" x14ac:dyDescent="0.2">
      <c r="A101" s="103" t="s">
        <v>175</v>
      </c>
      <c r="B101" s="111" t="s">
        <v>122</v>
      </c>
      <c r="C101" s="99">
        <f>SUM(D101:L102)</f>
        <v>34</v>
      </c>
      <c r="D101" s="28">
        <v>20</v>
      </c>
      <c r="E101" s="28">
        <v>0</v>
      </c>
      <c r="F101" s="28">
        <v>0</v>
      </c>
      <c r="G101" s="28">
        <v>0</v>
      </c>
      <c r="H101" s="28">
        <v>0</v>
      </c>
      <c r="I101" s="28">
        <v>0</v>
      </c>
      <c r="J101" s="28"/>
      <c r="K101" s="28">
        <v>0</v>
      </c>
      <c r="L101" s="28">
        <v>0</v>
      </c>
      <c r="M101" s="29" t="s">
        <v>133</v>
      </c>
      <c r="N101" s="30">
        <v>2</v>
      </c>
      <c r="P101" s="6"/>
      <c r="Q101" s="144"/>
    </row>
    <row r="102" spans="1:17" ht="14.25" customHeight="1" thickBot="1" x14ac:dyDescent="0.25">
      <c r="A102" s="104"/>
      <c r="B102" s="112"/>
      <c r="C102" s="100"/>
      <c r="D102" s="25"/>
      <c r="E102" s="25"/>
      <c r="F102" s="25"/>
      <c r="G102" s="25"/>
      <c r="H102" s="25"/>
      <c r="I102" s="25"/>
      <c r="J102" s="25">
        <v>14</v>
      </c>
      <c r="K102" s="25"/>
      <c r="L102" s="25"/>
      <c r="M102" s="26" t="s">
        <v>132</v>
      </c>
      <c r="N102" s="27"/>
      <c r="P102" s="6"/>
      <c r="Q102" s="144"/>
    </row>
    <row r="103" spans="1:17" x14ac:dyDescent="0.2">
      <c r="A103" s="103" t="s">
        <v>176</v>
      </c>
      <c r="B103" s="111" t="s">
        <v>54</v>
      </c>
      <c r="C103" s="99">
        <f>SUM(D103:L104)</f>
        <v>17</v>
      </c>
      <c r="D103" s="28">
        <v>10</v>
      </c>
      <c r="E103" s="28"/>
      <c r="F103" s="28">
        <v>0</v>
      </c>
      <c r="G103" s="28">
        <v>0</v>
      </c>
      <c r="H103" s="28">
        <v>0</v>
      </c>
      <c r="I103" s="28">
        <v>0</v>
      </c>
      <c r="J103" s="28">
        <v>0</v>
      </c>
      <c r="K103" s="28">
        <v>0</v>
      </c>
      <c r="L103" s="28">
        <v>0</v>
      </c>
      <c r="M103" s="29" t="s">
        <v>131</v>
      </c>
      <c r="N103" s="30">
        <v>1</v>
      </c>
      <c r="P103" s="6"/>
      <c r="Q103" s="144"/>
    </row>
    <row r="104" spans="1:17" ht="15" customHeight="1" thickBot="1" x14ac:dyDescent="0.25">
      <c r="A104" s="104"/>
      <c r="B104" s="112"/>
      <c r="C104" s="100"/>
      <c r="D104" s="25"/>
      <c r="E104" s="25">
        <v>7</v>
      </c>
      <c r="F104" s="25"/>
      <c r="G104" s="25"/>
      <c r="H104" s="25"/>
      <c r="I104" s="25"/>
      <c r="J104" s="25"/>
      <c r="K104" s="25"/>
      <c r="L104" s="25"/>
      <c r="M104" s="26" t="s">
        <v>132</v>
      </c>
      <c r="N104" s="27"/>
      <c r="P104" s="6"/>
      <c r="Q104" s="144"/>
    </row>
    <row r="105" spans="1:17" x14ac:dyDescent="0.2">
      <c r="A105" s="103" t="s">
        <v>176</v>
      </c>
      <c r="B105" s="111" t="s">
        <v>55</v>
      </c>
      <c r="C105" s="99">
        <f>SUM(D105:L106)</f>
        <v>34</v>
      </c>
      <c r="D105" s="28">
        <v>20</v>
      </c>
      <c r="E105" s="28"/>
      <c r="F105" s="28">
        <v>0</v>
      </c>
      <c r="G105" s="28">
        <v>0</v>
      </c>
      <c r="H105" s="28">
        <v>0</v>
      </c>
      <c r="I105" s="28">
        <v>0</v>
      </c>
      <c r="J105" s="28">
        <v>0</v>
      </c>
      <c r="K105" s="28">
        <v>0</v>
      </c>
      <c r="L105" s="28">
        <v>0</v>
      </c>
      <c r="M105" s="29" t="s">
        <v>131</v>
      </c>
      <c r="N105" s="30">
        <v>2</v>
      </c>
      <c r="P105" s="6"/>
      <c r="Q105" s="144"/>
    </row>
    <row r="106" spans="1:17" ht="15.75" customHeight="1" thickBot="1" x14ac:dyDescent="0.25">
      <c r="A106" s="104"/>
      <c r="B106" s="112"/>
      <c r="C106" s="100"/>
      <c r="D106" s="25"/>
      <c r="E106" s="25">
        <v>14</v>
      </c>
      <c r="F106" s="25"/>
      <c r="G106" s="25"/>
      <c r="H106" s="25"/>
      <c r="I106" s="25"/>
      <c r="J106" s="25"/>
      <c r="K106" s="25"/>
      <c r="L106" s="25"/>
      <c r="M106" s="26" t="s">
        <v>132</v>
      </c>
      <c r="N106" s="27"/>
      <c r="P106" s="6"/>
      <c r="Q106" s="144"/>
    </row>
    <row r="107" spans="1:17" x14ac:dyDescent="0.2">
      <c r="A107" s="103" t="s">
        <v>176</v>
      </c>
      <c r="B107" s="111" t="s">
        <v>56</v>
      </c>
      <c r="C107" s="99">
        <f>SUM(D107:L108)</f>
        <v>55</v>
      </c>
      <c r="D107" s="28">
        <v>30</v>
      </c>
      <c r="E107" s="28"/>
      <c r="F107" s="28">
        <v>0</v>
      </c>
      <c r="G107" s="28">
        <v>0</v>
      </c>
      <c r="H107" s="28">
        <v>0</v>
      </c>
      <c r="I107" s="28">
        <v>0</v>
      </c>
      <c r="J107" s="28">
        <v>0</v>
      </c>
      <c r="K107" s="28">
        <v>0</v>
      </c>
      <c r="L107" s="28">
        <v>0</v>
      </c>
      <c r="M107" s="29" t="s">
        <v>131</v>
      </c>
      <c r="N107" s="30">
        <v>3</v>
      </c>
      <c r="P107" s="6"/>
      <c r="Q107" s="144"/>
    </row>
    <row r="108" spans="1:17" ht="12" thickBot="1" x14ac:dyDescent="0.25">
      <c r="A108" s="104"/>
      <c r="B108" s="112"/>
      <c r="C108" s="100"/>
      <c r="D108" s="25"/>
      <c r="E108" s="25">
        <v>25</v>
      </c>
      <c r="F108" s="25"/>
      <c r="G108" s="25"/>
      <c r="H108" s="25"/>
      <c r="I108" s="25"/>
      <c r="J108" s="25"/>
      <c r="K108" s="25"/>
      <c r="L108" s="25"/>
      <c r="M108" s="26" t="s">
        <v>132</v>
      </c>
      <c r="N108" s="27"/>
      <c r="P108" s="6"/>
      <c r="Q108" s="144"/>
    </row>
    <row r="109" spans="1:17" x14ac:dyDescent="0.2">
      <c r="A109" s="103" t="s">
        <v>176</v>
      </c>
      <c r="B109" s="111" t="s">
        <v>57</v>
      </c>
      <c r="C109" s="99">
        <f>SUM(D109:L110)</f>
        <v>34</v>
      </c>
      <c r="D109" s="28">
        <v>20</v>
      </c>
      <c r="E109" s="28"/>
      <c r="F109" s="28">
        <v>0</v>
      </c>
      <c r="G109" s="28">
        <v>0</v>
      </c>
      <c r="H109" s="28">
        <v>0</v>
      </c>
      <c r="I109" s="28">
        <v>0</v>
      </c>
      <c r="J109" s="28">
        <v>0</v>
      </c>
      <c r="K109" s="28">
        <v>0</v>
      </c>
      <c r="L109" s="28">
        <v>0</v>
      </c>
      <c r="M109" s="29" t="s">
        <v>131</v>
      </c>
      <c r="N109" s="30">
        <v>2</v>
      </c>
      <c r="P109" s="6"/>
      <c r="Q109" s="144"/>
    </row>
    <row r="110" spans="1:17" ht="12" thickBot="1" x14ac:dyDescent="0.25">
      <c r="A110" s="104"/>
      <c r="B110" s="112"/>
      <c r="C110" s="100"/>
      <c r="D110" s="25"/>
      <c r="E110" s="25">
        <v>14</v>
      </c>
      <c r="F110" s="25"/>
      <c r="G110" s="25"/>
      <c r="H110" s="25"/>
      <c r="I110" s="25"/>
      <c r="J110" s="25"/>
      <c r="K110" s="25"/>
      <c r="L110" s="25"/>
      <c r="M110" s="26" t="s">
        <v>132</v>
      </c>
      <c r="N110" s="27"/>
      <c r="P110" s="6"/>
      <c r="Q110" s="144"/>
    </row>
    <row r="111" spans="1:17" x14ac:dyDescent="0.2">
      <c r="A111" s="103" t="s">
        <v>177</v>
      </c>
      <c r="B111" s="111" t="s">
        <v>58</v>
      </c>
      <c r="C111" s="99">
        <f>SUM(D111:L112)</f>
        <v>50</v>
      </c>
      <c r="D111" s="28">
        <v>30</v>
      </c>
      <c r="E111" s="28"/>
      <c r="F111" s="28">
        <v>0</v>
      </c>
      <c r="G111" s="28">
        <v>0</v>
      </c>
      <c r="H111" s="28">
        <v>0</v>
      </c>
      <c r="I111" s="28">
        <v>0</v>
      </c>
      <c r="J111" s="28">
        <v>0</v>
      </c>
      <c r="K111" s="28">
        <v>0</v>
      </c>
      <c r="L111" s="28">
        <v>0</v>
      </c>
      <c r="M111" s="29" t="s">
        <v>131</v>
      </c>
      <c r="N111" s="30">
        <v>3</v>
      </c>
      <c r="P111" s="6"/>
      <c r="Q111" s="144"/>
    </row>
    <row r="112" spans="1:17" ht="12" thickBot="1" x14ac:dyDescent="0.25">
      <c r="A112" s="104"/>
      <c r="B112" s="112"/>
      <c r="C112" s="100"/>
      <c r="D112" s="25"/>
      <c r="E112" s="25">
        <v>20</v>
      </c>
      <c r="F112" s="25"/>
      <c r="G112" s="25"/>
      <c r="H112" s="25"/>
      <c r="I112" s="25"/>
      <c r="J112" s="25"/>
      <c r="K112" s="25"/>
      <c r="L112" s="25"/>
      <c r="M112" s="26" t="s">
        <v>132</v>
      </c>
      <c r="N112" s="27"/>
      <c r="P112" s="6"/>
      <c r="Q112" s="144"/>
    </row>
    <row r="113" spans="1:17" ht="12" thickBot="1" x14ac:dyDescent="0.25">
      <c r="A113" s="84" t="s">
        <v>178</v>
      </c>
      <c r="B113" s="31" t="s">
        <v>59</v>
      </c>
      <c r="C113" s="85">
        <f>SUM(D113:L113)</f>
        <v>300</v>
      </c>
      <c r="D113" s="32">
        <v>0</v>
      </c>
      <c r="E113" s="32">
        <v>0</v>
      </c>
      <c r="F113" s="32">
        <v>0</v>
      </c>
      <c r="G113" s="32">
        <v>0</v>
      </c>
      <c r="H113" s="32">
        <v>0</v>
      </c>
      <c r="I113" s="32">
        <v>0</v>
      </c>
      <c r="J113" s="32">
        <v>0</v>
      </c>
      <c r="K113" s="32">
        <v>300</v>
      </c>
      <c r="L113" s="32">
        <v>0</v>
      </c>
      <c r="M113" s="33" t="s">
        <v>131</v>
      </c>
      <c r="N113" s="34">
        <v>11</v>
      </c>
      <c r="P113" s="6"/>
      <c r="Q113" s="144"/>
    </row>
    <row r="114" spans="1:17" ht="20.45" customHeight="1" x14ac:dyDescent="0.2">
      <c r="A114" s="103" t="s">
        <v>179</v>
      </c>
      <c r="B114" s="127" t="s">
        <v>143</v>
      </c>
      <c r="C114" s="99">
        <f>SUM(D114:L115)</f>
        <v>17</v>
      </c>
      <c r="D114" s="28">
        <v>7</v>
      </c>
      <c r="E114" s="28">
        <v>0</v>
      </c>
      <c r="F114" s="28">
        <v>0</v>
      </c>
      <c r="G114" s="28">
        <v>0</v>
      </c>
      <c r="H114" s="28">
        <v>0</v>
      </c>
      <c r="I114" s="28">
        <v>0</v>
      </c>
      <c r="J114" s="28"/>
      <c r="K114" s="28">
        <v>0</v>
      </c>
      <c r="L114" s="28">
        <v>0</v>
      </c>
      <c r="M114" s="29" t="s">
        <v>132</v>
      </c>
      <c r="N114" s="57"/>
      <c r="O114" s="1" t="s">
        <v>141</v>
      </c>
      <c r="P114" s="6"/>
      <c r="Q114" s="144"/>
    </row>
    <row r="115" spans="1:17" ht="12" thickBot="1" x14ac:dyDescent="0.25">
      <c r="A115" s="104"/>
      <c r="B115" s="128"/>
      <c r="C115" s="100"/>
      <c r="D115" s="25"/>
      <c r="E115" s="25"/>
      <c r="F115" s="25"/>
      <c r="G115" s="25"/>
      <c r="H115" s="25"/>
      <c r="I115" s="25"/>
      <c r="J115" s="25">
        <v>10</v>
      </c>
      <c r="K115" s="25"/>
      <c r="L115" s="25"/>
      <c r="M115" s="26" t="s">
        <v>131</v>
      </c>
      <c r="N115" s="27">
        <v>1</v>
      </c>
      <c r="P115" s="6"/>
      <c r="Q115" s="144"/>
    </row>
    <row r="116" spans="1:17" ht="12" thickBot="1" x14ac:dyDescent="0.25">
      <c r="A116" s="123" t="s">
        <v>60</v>
      </c>
      <c r="B116" s="124"/>
      <c r="C116" s="69">
        <f t="shared" ref="C116:N116" si="6">SUM(C117:C142)</f>
        <v>554</v>
      </c>
      <c r="D116" s="70">
        <f t="shared" si="6"/>
        <v>155</v>
      </c>
      <c r="E116" s="70">
        <f t="shared" si="6"/>
        <v>116</v>
      </c>
      <c r="F116" s="70">
        <f t="shared" si="6"/>
        <v>38</v>
      </c>
      <c r="G116" s="70">
        <f t="shared" si="6"/>
        <v>0</v>
      </c>
      <c r="H116" s="70">
        <f t="shared" si="6"/>
        <v>0</v>
      </c>
      <c r="I116" s="70">
        <f t="shared" si="6"/>
        <v>0</v>
      </c>
      <c r="J116" s="70">
        <f t="shared" si="6"/>
        <v>145</v>
      </c>
      <c r="K116" s="70">
        <f t="shared" si="6"/>
        <v>100</v>
      </c>
      <c r="L116" s="70">
        <f t="shared" si="6"/>
        <v>0</v>
      </c>
      <c r="M116" s="71">
        <f t="shared" si="6"/>
        <v>0</v>
      </c>
      <c r="N116" s="72">
        <f t="shared" si="6"/>
        <v>30</v>
      </c>
      <c r="P116" s="6"/>
      <c r="Q116" s="7"/>
    </row>
    <row r="117" spans="1:17" ht="13.5" customHeight="1" thickBot="1" x14ac:dyDescent="0.25">
      <c r="A117" s="84" t="s">
        <v>168</v>
      </c>
      <c r="B117" s="31" t="s">
        <v>36</v>
      </c>
      <c r="C117" s="85">
        <f t="shared" ref="C117:C136" si="7">SUM(D117:L117)</f>
        <v>30</v>
      </c>
      <c r="D117" s="32">
        <v>0</v>
      </c>
      <c r="E117" s="32">
        <v>30</v>
      </c>
      <c r="F117" s="32">
        <v>0</v>
      </c>
      <c r="G117" s="32">
        <v>0</v>
      </c>
      <c r="H117" s="32">
        <v>0</v>
      </c>
      <c r="I117" s="32">
        <v>0</v>
      </c>
      <c r="J117" s="32">
        <v>0</v>
      </c>
      <c r="K117" s="32">
        <v>0</v>
      </c>
      <c r="L117" s="32">
        <v>0</v>
      </c>
      <c r="M117" s="33" t="s">
        <v>131</v>
      </c>
      <c r="N117" s="34">
        <v>1</v>
      </c>
      <c r="P117" s="6"/>
      <c r="Q117" s="144"/>
    </row>
    <row r="118" spans="1:17" x14ac:dyDescent="0.2">
      <c r="A118" s="103" t="s">
        <v>176</v>
      </c>
      <c r="B118" s="111" t="s">
        <v>61</v>
      </c>
      <c r="C118" s="99">
        <f>SUM(D118:L119)</f>
        <v>34</v>
      </c>
      <c r="D118" s="28">
        <v>20</v>
      </c>
      <c r="E118" s="28"/>
      <c r="F118" s="28">
        <v>0</v>
      </c>
      <c r="G118" s="28">
        <v>0</v>
      </c>
      <c r="H118" s="28">
        <v>0</v>
      </c>
      <c r="I118" s="28">
        <v>0</v>
      </c>
      <c r="J118" s="28">
        <v>0</v>
      </c>
      <c r="K118" s="28">
        <v>0</v>
      </c>
      <c r="L118" s="28">
        <v>0</v>
      </c>
      <c r="M118" s="29" t="s">
        <v>131</v>
      </c>
      <c r="N118" s="30">
        <v>2</v>
      </c>
      <c r="P118" s="6"/>
      <c r="Q118" s="144"/>
    </row>
    <row r="119" spans="1:17" ht="13.5" customHeight="1" thickBot="1" x14ac:dyDescent="0.25">
      <c r="A119" s="104"/>
      <c r="B119" s="112"/>
      <c r="C119" s="100"/>
      <c r="D119" s="25"/>
      <c r="E119" s="25">
        <v>14</v>
      </c>
      <c r="F119" s="25"/>
      <c r="G119" s="25"/>
      <c r="H119" s="25"/>
      <c r="I119" s="25"/>
      <c r="J119" s="25"/>
      <c r="K119" s="25"/>
      <c r="L119" s="25"/>
      <c r="M119" s="26" t="s">
        <v>132</v>
      </c>
      <c r="N119" s="27"/>
      <c r="P119" s="143"/>
      <c r="Q119" s="143"/>
    </row>
    <row r="120" spans="1:17" x14ac:dyDescent="0.2">
      <c r="A120" s="103" t="s">
        <v>176</v>
      </c>
      <c r="B120" s="111" t="s">
        <v>62</v>
      </c>
      <c r="C120" s="99">
        <f>SUM(D120:L121)</f>
        <v>34</v>
      </c>
      <c r="D120" s="28">
        <v>20</v>
      </c>
      <c r="E120" s="28"/>
      <c r="F120" s="28">
        <v>0</v>
      </c>
      <c r="G120" s="28">
        <v>0</v>
      </c>
      <c r="H120" s="28">
        <v>0</v>
      </c>
      <c r="I120" s="28">
        <v>0</v>
      </c>
      <c r="J120" s="28">
        <v>0</v>
      </c>
      <c r="K120" s="28">
        <v>0</v>
      </c>
      <c r="L120" s="28">
        <v>0</v>
      </c>
      <c r="M120" s="29" t="s">
        <v>131</v>
      </c>
      <c r="N120" s="30">
        <v>2</v>
      </c>
      <c r="P120" s="6"/>
      <c r="Q120" s="7"/>
    </row>
    <row r="121" spans="1:17" ht="13.5" customHeight="1" thickBot="1" x14ac:dyDescent="0.25">
      <c r="A121" s="104"/>
      <c r="B121" s="112"/>
      <c r="C121" s="100"/>
      <c r="D121" s="25"/>
      <c r="E121" s="25">
        <v>14</v>
      </c>
      <c r="F121" s="25"/>
      <c r="G121" s="25"/>
      <c r="H121" s="25"/>
      <c r="I121" s="25"/>
      <c r="J121" s="25"/>
      <c r="K121" s="25"/>
      <c r="L121" s="25"/>
      <c r="M121" s="26" t="s">
        <v>132</v>
      </c>
      <c r="N121" s="27"/>
      <c r="P121" s="6"/>
      <c r="Q121" s="144"/>
    </row>
    <row r="122" spans="1:17" x14ac:dyDescent="0.2">
      <c r="A122" s="103" t="s">
        <v>176</v>
      </c>
      <c r="B122" s="111" t="s">
        <v>63</v>
      </c>
      <c r="C122" s="99">
        <f>SUM(D122:L123)</f>
        <v>34</v>
      </c>
      <c r="D122" s="28">
        <v>14</v>
      </c>
      <c r="E122" s="28">
        <v>0</v>
      </c>
      <c r="F122" s="28">
        <v>0</v>
      </c>
      <c r="G122" s="28">
        <v>0</v>
      </c>
      <c r="H122" s="28">
        <v>0</v>
      </c>
      <c r="I122" s="28">
        <v>0</v>
      </c>
      <c r="J122" s="28"/>
      <c r="K122" s="28">
        <v>0</v>
      </c>
      <c r="L122" s="28">
        <v>0</v>
      </c>
      <c r="M122" s="29" t="s">
        <v>133</v>
      </c>
      <c r="N122" s="30">
        <v>2</v>
      </c>
      <c r="P122" s="6"/>
      <c r="Q122" s="144"/>
    </row>
    <row r="123" spans="1:17" ht="14.25" customHeight="1" thickBot="1" x14ac:dyDescent="0.25">
      <c r="A123" s="104"/>
      <c r="B123" s="112"/>
      <c r="C123" s="100"/>
      <c r="D123" s="25"/>
      <c r="E123" s="25"/>
      <c r="F123" s="25"/>
      <c r="G123" s="25"/>
      <c r="H123" s="25"/>
      <c r="I123" s="25"/>
      <c r="J123" s="25">
        <v>20</v>
      </c>
      <c r="K123" s="25"/>
      <c r="L123" s="25"/>
      <c r="M123" s="26" t="s">
        <v>132</v>
      </c>
      <c r="N123" s="27"/>
      <c r="P123" s="6"/>
      <c r="Q123" s="144"/>
    </row>
    <row r="124" spans="1:17" x14ac:dyDescent="0.2">
      <c r="A124" s="103" t="s">
        <v>176</v>
      </c>
      <c r="B124" s="111" t="s">
        <v>64</v>
      </c>
      <c r="C124" s="99">
        <f>SUM(D124:K125)</f>
        <v>34</v>
      </c>
      <c r="D124" s="28">
        <v>20</v>
      </c>
      <c r="E124" s="28"/>
      <c r="F124" s="28">
        <v>0</v>
      </c>
      <c r="G124" s="28">
        <v>0</v>
      </c>
      <c r="H124" s="28">
        <v>0</v>
      </c>
      <c r="I124" s="28">
        <v>0</v>
      </c>
      <c r="J124" s="28">
        <v>0</v>
      </c>
      <c r="K124" s="28">
        <v>0</v>
      </c>
      <c r="L124" s="28">
        <v>0</v>
      </c>
      <c r="M124" s="29" t="s">
        <v>131</v>
      </c>
      <c r="N124" s="30">
        <v>2</v>
      </c>
      <c r="P124" s="6"/>
      <c r="Q124" s="144"/>
    </row>
    <row r="125" spans="1:17" ht="13.5" customHeight="1" thickBot="1" x14ac:dyDescent="0.25">
      <c r="A125" s="104"/>
      <c r="B125" s="112"/>
      <c r="C125" s="100"/>
      <c r="D125" s="25"/>
      <c r="E125" s="25">
        <v>14</v>
      </c>
      <c r="F125" s="25"/>
      <c r="G125" s="25"/>
      <c r="H125" s="25"/>
      <c r="I125" s="25"/>
      <c r="J125" s="25"/>
      <c r="K125" s="25"/>
      <c r="L125" s="25"/>
      <c r="M125" s="26" t="s">
        <v>132</v>
      </c>
      <c r="N125" s="27"/>
      <c r="P125" s="6"/>
      <c r="Q125" s="144"/>
    </row>
    <row r="126" spans="1:17" x14ac:dyDescent="0.2">
      <c r="A126" s="103" t="s">
        <v>176</v>
      </c>
      <c r="B126" s="111" t="s">
        <v>65</v>
      </c>
      <c r="C126" s="99">
        <f>SUM(D126:L127)</f>
        <v>34</v>
      </c>
      <c r="D126" s="28">
        <v>20</v>
      </c>
      <c r="E126" s="28"/>
      <c r="F126" s="28">
        <v>0</v>
      </c>
      <c r="G126" s="28">
        <v>0</v>
      </c>
      <c r="H126" s="28">
        <v>0</v>
      </c>
      <c r="I126" s="28">
        <v>0</v>
      </c>
      <c r="J126" s="28">
        <v>0</v>
      </c>
      <c r="K126" s="28">
        <v>0</v>
      </c>
      <c r="L126" s="28">
        <v>0</v>
      </c>
      <c r="M126" s="29" t="s">
        <v>131</v>
      </c>
      <c r="N126" s="30">
        <v>2</v>
      </c>
      <c r="P126" s="6"/>
      <c r="Q126" s="144"/>
    </row>
    <row r="127" spans="1:17" ht="12.75" customHeight="1" thickBot="1" x14ac:dyDescent="0.25">
      <c r="A127" s="104"/>
      <c r="B127" s="112"/>
      <c r="C127" s="100"/>
      <c r="D127" s="25"/>
      <c r="E127" s="25">
        <v>14</v>
      </c>
      <c r="F127" s="25"/>
      <c r="G127" s="25"/>
      <c r="H127" s="25"/>
      <c r="I127" s="25"/>
      <c r="J127" s="25"/>
      <c r="K127" s="25"/>
      <c r="L127" s="25"/>
      <c r="M127" s="26" t="s">
        <v>132</v>
      </c>
      <c r="N127" s="27"/>
      <c r="P127" s="6"/>
      <c r="Q127" s="144"/>
    </row>
    <row r="128" spans="1:17" x14ac:dyDescent="0.2">
      <c r="A128" s="109" t="s">
        <v>180</v>
      </c>
      <c r="B128" s="125" t="s">
        <v>66</v>
      </c>
      <c r="C128" s="99">
        <f>SUM(D128:L129)</f>
        <v>50</v>
      </c>
      <c r="D128" s="28">
        <v>10</v>
      </c>
      <c r="E128" s="98">
        <v>0</v>
      </c>
      <c r="F128" s="28">
        <v>10</v>
      </c>
      <c r="G128" s="28">
        <v>0</v>
      </c>
      <c r="H128" s="28">
        <v>0</v>
      </c>
      <c r="I128" s="28">
        <v>0</v>
      </c>
      <c r="J128" s="28"/>
      <c r="K128" s="28">
        <v>0</v>
      </c>
      <c r="L128" s="28">
        <v>0</v>
      </c>
      <c r="M128" s="29" t="s">
        <v>133</v>
      </c>
      <c r="N128" s="30">
        <v>3</v>
      </c>
      <c r="P128" s="6"/>
      <c r="Q128" s="144"/>
    </row>
    <row r="129" spans="1:17" ht="15.75" customHeight="1" thickBot="1" x14ac:dyDescent="0.25">
      <c r="A129" s="110"/>
      <c r="B129" s="126"/>
      <c r="C129" s="100"/>
      <c r="D129" s="25"/>
      <c r="E129" s="25"/>
      <c r="F129" s="25"/>
      <c r="G129" s="25"/>
      <c r="H129" s="25"/>
      <c r="I129" s="25"/>
      <c r="J129" s="25">
        <v>30</v>
      </c>
      <c r="K129" s="25"/>
      <c r="L129" s="25"/>
      <c r="M129" s="26" t="s">
        <v>132</v>
      </c>
      <c r="N129" s="27"/>
      <c r="P129" s="6"/>
      <c r="Q129" s="144"/>
    </row>
    <row r="130" spans="1:17" x14ac:dyDescent="0.2">
      <c r="A130" s="109" t="s">
        <v>181</v>
      </c>
      <c r="B130" s="125" t="s">
        <v>67</v>
      </c>
      <c r="C130" s="99">
        <f>SUM(D130:L131)</f>
        <v>50</v>
      </c>
      <c r="D130" s="28">
        <v>10</v>
      </c>
      <c r="E130" s="98">
        <v>0</v>
      </c>
      <c r="F130" s="28">
        <v>10</v>
      </c>
      <c r="G130" s="28">
        <v>0</v>
      </c>
      <c r="H130" s="28">
        <v>0</v>
      </c>
      <c r="I130" s="28">
        <v>0</v>
      </c>
      <c r="J130" s="28"/>
      <c r="K130" s="28">
        <v>0</v>
      </c>
      <c r="L130" s="28">
        <v>0</v>
      </c>
      <c r="M130" s="29" t="s">
        <v>133</v>
      </c>
      <c r="N130" s="30">
        <v>3</v>
      </c>
      <c r="P130" s="6"/>
      <c r="Q130" s="144"/>
    </row>
    <row r="131" spans="1:17" ht="15.75" customHeight="1" thickBot="1" x14ac:dyDescent="0.25">
      <c r="A131" s="110"/>
      <c r="B131" s="126"/>
      <c r="C131" s="100"/>
      <c r="D131" s="25"/>
      <c r="E131" s="25"/>
      <c r="F131" s="25"/>
      <c r="G131" s="25"/>
      <c r="H131" s="25"/>
      <c r="I131" s="25"/>
      <c r="J131" s="25">
        <v>30</v>
      </c>
      <c r="K131" s="25"/>
      <c r="L131" s="25"/>
      <c r="M131" s="26" t="s">
        <v>132</v>
      </c>
      <c r="N131" s="27"/>
      <c r="P131" s="6"/>
      <c r="Q131" s="144"/>
    </row>
    <row r="132" spans="1:17" x14ac:dyDescent="0.2">
      <c r="A132" s="103" t="s">
        <v>182</v>
      </c>
      <c r="B132" s="111" t="s">
        <v>68</v>
      </c>
      <c r="C132" s="99">
        <f>SUM(D132:L133)</f>
        <v>50</v>
      </c>
      <c r="D132" s="28">
        <v>20</v>
      </c>
      <c r="E132" s="28"/>
      <c r="F132" s="28">
        <v>0</v>
      </c>
      <c r="G132" s="28">
        <v>0</v>
      </c>
      <c r="H132" s="28">
        <v>0</v>
      </c>
      <c r="I132" s="28">
        <v>0</v>
      </c>
      <c r="J132" s="28">
        <v>0</v>
      </c>
      <c r="K132" s="28">
        <v>0</v>
      </c>
      <c r="L132" s="28">
        <v>0</v>
      </c>
      <c r="M132" s="29" t="s">
        <v>131</v>
      </c>
      <c r="N132" s="30">
        <v>3</v>
      </c>
      <c r="P132" s="6"/>
      <c r="Q132" s="144"/>
    </row>
    <row r="133" spans="1:17" ht="16.5" customHeight="1" thickBot="1" x14ac:dyDescent="0.25">
      <c r="A133" s="104"/>
      <c r="B133" s="112"/>
      <c r="C133" s="100"/>
      <c r="D133" s="25"/>
      <c r="E133" s="25">
        <v>30</v>
      </c>
      <c r="F133" s="25"/>
      <c r="G133" s="25"/>
      <c r="H133" s="25"/>
      <c r="I133" s="25"/>
      <c r="J133" s="25"/>
      <c r="K133" s="25"/>
      <c r="L133" s="25"/>
      <c r="M133" s="26" t="s">
        <v>132</v>
      </c>
      <c r="N133" s="27"/>
      <c r="P133" s="6"/>
      <c r="Q133" s="144"/>
    </row>
    <row r="134" spans="1:17" x14ac:dyDescent="0.2">
      <c r="A134" s="103" t="s">
        <v>183</v>
      </c>
      <c r="B134" s="111" t="s">
        <v>69</v>
      </c>
      <c r="C134" s="99">
        <f>SUM(D134:L135)</f>
        <v>34</v>
      </c>
      <c r="D134" s="28">
        <v>14</v>
      </c>
      <c r="E134" s="28">
        <v>0</v>
      </c>
      <c r="F134" s="28">
        <v>0</v>
      </c>
      <c r="G134" s="28">
        <v>0</v>
      </c>
      <c r="H134" s="28">
        <v>0</v>
      </c>
      <c r="I134" s="28">
        <v>0</v>
      </c>
      <c r="J134" s="28"/>
      <c r="K134" s="28">
        <v>0</v>
      </c>
      <c r="L134" s="28">
        <v>0</v>
      </c>
      <c r="M134" s="29" t="s">
        <v>133</v>
      </c>
      <c r="N134" s="30">
        <v>2</v>
      </c>
      <c r="P134" s="6"/>
      <c r="Q134" s="144"/>
    </row>
    <row r="135" spans="1:17" ht="12" thickBot="1" x14ac:dyDescent="0.25">
      <c r="A135" s="104"/>
      <c r="B135" s="112"/>
      <c r="C135" s="100"/>
      <c r="D135" s="25"/>
      <c r="E135" s="25"/>
      <c r="F135" s="25"/>
      <c r="G135" s="25"/>
      <c r="H135" s="25"/>
      <c r="I135" s="25"/>
      <c r="J135" s="25">
        <v>20</v>
      </c>
      <c r="K135" s="25"/>
      <c r="L135" s="25"/>
      <c r="M135" s="26" t="s">
        <v>132</v>
      </c>
      <c r="N135" s="27"/>
      <c r="P135" s="6"/>
      <c r="Q135" s="144"/>
    </row>
    <row r="136" spans="1:17" ht="23.25" thickBot="1" x14ac:dyDescent="0.25">
      <c r="A136" s="84" t="s">
        <v>184</v>
      </c>
      <c r="B136" s="31" t="s">
        <v>70</v>
      </c>
      <c r="C136" s="85">
        <f t="shared" si="7"/>
        <v>100</v>
      </c>
      <c r="D136" s="32">
        <v>0</v>
      </c>
      <c r="E136" s="32">
        <v>0</v>
      </c>
      <c r="F136" s="32">
        <v>0</v>
      </c>
      <c r="G136" s="32">
        <v>0</v>
      </c>
      <c r="H136" s="32">
        <v>0</v>
      </c>
      <c r="I136" s="32">
        <v>0</v>
      </c>
      <c r="J136" s="32">
        <v>0</v>
      </c>
      <c r="K136" s="32">
        <v>100</v>
      </c>
      <c r="L136" s="32">
        <v>0</v>
      </c>
      <c r="M136" s="33" t="s">
        <v>131</v>
      </c>
      <c r="N136" s="34">
        <v>4</v>
      </c>
      <c r="P136" s="6"/>
      <c r="Q136" s="144"/>
    </row>
    <row r="137" spans="1:17" x14ac:dyDescent="0.2">
      <c r="A137" s="103" t="s">
        <v>165</v>
      </c>
      <c r="B137" s="111" t="s">
        <v>72</v>
      </c>
      <c r="C137" s="99">
        <f>SUM(D137:L138)</f>
        <v>27</v>
      </c>
      <c r="D137" s="28">
        <v>7</v>
      </c>
      <c r="E137" s="28">
        <v>0</v>
      </c>
      <c r="F137" s="28">
        <v>0</v>
      </c>
      <c r="G137" s="28">
        <v>0</v>
      </c>
      <c r="H137" s="28">
        <v>0</v>
      </c>
      <c r="I137" s="28">
        <v>0</v>
      </c>
      <c r="J137" s="28"/>
      <c r="K137" s="28">
        <v>0</v>
      </c>
      <c r="L137" s="28">
        <v>0</v>
      </c>
      <c r="M137" s="29" t="s">
        <v>132</v>
      </c>
      <c r="N137" s="56"/>
      <c r="P137" s="6"/>
      <c r="Q137" s="144"/>
    </row>
    <row r="138" spans="1:17" ht="12" thickBot="1" x14ac:dyDescent="0.25">
      <c r="A138" s="104"/>
      <c r="B138" s="112"/>
      <c r="C138" s="100"/>
      <c r="D138" s="59"/>
      <c r="E138" s="25"/>
      <c r="F138" s="25"/>
      <c r="G138" s="25"/>
      <c r="H138" s="25"/>
      <c r="I138" s="25"/>
      <c r="J138" s="25">
        <v>20</v>
      </c>
      <c r="K138" s="25"/>
      <c r="L138" s="25"/>
      <c r="M138" s="26" t="s">
        <v>131</v>
      </c>
      <c r="N138" s="27">
        <v>2</v>
      </c>
      <c r="P138" s="6"/>
      <c r="Q138" s="144"/>
    </row>
    <row r="139" spans="1:17" ht="20.45" customHeight="1" x14ac:dyDescent="0.2">
      <c r="A139" s="103" t="s">
        <v>174</v>
      </c>
      <c r="B139" s="115" t="s">
        <v>73</v>
      </c>
      <c r="C139" s="101">
        <f>SUM(D139:L140)</f>
        <v>20</v>
      </c>
      <c r="D139" s="60">
        <v>0</v>
      </c>
      <c r="E139" s="46">
        <v>0</v>
      </c>
      <c r="F139" s="46">
        <v>5</v>
      </c>
      <c r="G139" s="46">
        <v>0</v>
      </c>
      <c r="H139" s="46">
        <v>0</v>
      </c>
      <c r="I139" s="46">
        <v>0</v>
      </c>
      <c r="J139" s="46"/>
      <c r="K139" s="46">
        <v>0</v>
      </c>
      <c r="L139" s="46">
        <v>0</v>
      </c>
      <c r="M139" s="47" t="s">
        <v>132</v>
      </c>
      <c r="N139" s="61"/>
      <c r="P139" s="6"/>
      <c r="Q139" s="7"/>
    </row>
    <row r="140" spans="1:17" ht="12" thickBot="1" x14ac:dyDescent="0.25">
      <c r="A140" s="104"/>
      <c r="B140" s="116"/>
      <c r="C140" s="102"/>
      <c r="D140" s="62"/>
      <c r="E140" s="49"/>
      <c r="F140" s="49"/>
      <c r="G140" s="49"/>
      <c r="H140" s="49"/>
      <c r="I140" s="49"/>
      <c r="J140" s="49">
        <v>15</v>
      </c>
      <c r="K140" s="49"/>
      <c r="L140" s="49"/>
      <c r="M140" s="50" t="s">
        <v>131</v>
      </c>
      <c r="N140" s="51">
        <v>1</v>
      </c>
      <c r="P140" s="6"/>
      <c r="Q140" s="144"/>
    </row>
    <row r="141" spans="1:17" x14ac:dyDescent="0.2">
      <c r="A141" s="103" t="s">
        <v>145</v>
      </c>
      <c r="B141" s="115" t="s">
        <v>52</v>
      </c>
      <c r="C141" s="99">
        <f>SUM(D141:L142)</f>
        <v>23</v>
      </c>
      <c r="D141" s="28">
        <v>0</v>
      </c>
      <c r="E141" s="28">
        <v>0</v>
      </c>
      <c r="F141" s="28">
        <v>13</v>
      </c>
      <c r="G141" s="28">
        <v>0</v>
      </c>
      <c r="H141" s="28">
        <v>0</v>
      </c>
      <c r="I141" s="28">
        <v>0</v>
      </c>
      <c r="J141" s="28"/>
      <c r="K141" s="28">
        <v>0</v>
      </c>
      <c r="L141" s="28">
        <v>0</v>
      </c>
      <c r="M141" s="29" t="s">
        <v>131</v>
      </c>
      <c r="N141" s="30">
        <v>1</v>
      </c>
      <c r="P141" s="6"/>
      <c r="Q141" s="144"/>
    </row>
    <row r="142" spans="1:17" ht="12" thickBot="1" x14ac:dyDescent="0.25">
      <c r="A142" s="104"/>
      <c r="B142" s="116"/>
      <c r="C142" s="100"/>
      <c r="D142" s="25"/>
      <c r="E142" s="25"/>
      <c r="F142" s="25"/>
      <c r="G142" s="25"/>
      <c r="H142" s="25"/>
      <c r="I142" s="25"/>
      <c r="J142" s="25">
        <v>10</v>
      </c>
      <c r="K142" s="25"/>
      <c r="L142" s="25"/>
      <c r="M142" s="26" t="s">
        <v>132</v>
      </c>
      <c r="N142" s="27"/>
      <c r="P142" s="6"/>
      <c r="Q142" s="144"/>
    </row>
    <row r="143" spans="1:17" ht="14.25" customHeight="1" thickBot="1" x14ac:dyDescent="0.25">
      <c r="A143" s="113" t="s">
        <v>74</v>
      </c>
      <c r="B143" s="114"/>
      <c r="C143" s="77">
        <f t="shared" ref="C143:N143" si="8">SUM(C144:C163)</f>
        <v>598</v>
      </c>
      <c r="D143" s="70">
        <f t="shared" si="8"/>
        <v>127</v>
      </c>
      <c r="E143" s="70">
        <f t="shared" si="8"/>
        <v>51</v>
      </c>
      <c r="F143" s="70">
        <f t="shared" si="8"/>
        <v>10</v>
      </c>
      <c r="G143" s="70">
        <f t="shared" si="8"/>
        <v>0</v>
      </c>
      <c r="H143" s="70">
        <f t="shared" si="8"/>
        <v>0</v>
      </c>
      <c r="I143" s="70">
        <f t="shared" si="8"/>
        <v>0</v>
      </c>
      <c r="J143" s="70">
        <f t="shared" si="8"/>
        <v>210</v>
      </c>
      <c r="K143" s="70">
        <f t="shared" si="8"/>
        <v>200</v>
      </c>
      <c r="L143" s="70">
        <f t="shared" si="8"/>
        <v>0</v>
      </c>
      <c r="M143" s="71">
        <f t="shared" si="8"/>
        <v>0</v>
      </c>
      <c r="N143" s="72">
        <f t="shared" si="8"/>
        <v>30</v>
      </c>
      <c r="P143" s="6"/>
      <c r="Q143" s="144"/>
    </row>
    <row r="144" spans="1:17" ht="14.25" customHeight="1" thickBot="1" x14ac:dyDescent="0.25">
      <c r="A144" s="84" t="s">
        <v>168</v>
      </c>
      <c r="B144" s="31" t="s">
        <v>36</v>
      </c>
      <c r="C144" s="85">
        <f>SUM(D144:L144)</f>
        <v>30</v>
      </c>
      <c r="D144" s="32">
        <v>0</v>
      </c>
      <c r="E144" s="32">
        <v>30</v>
      </c>
      <c r="F144" s="32">
        <v>0</v>
      </c>
      <c r="G144" s="32">
        <v>0</v>
      </c>
      <c r="H144" s="32">
        <v>0</v>
      </c>
      <c r="I144" s="32">
        <v>0</v>
      </c>
      <c r="J144" s="32">
        <v>0</v>
      </c>
      <c r="K144" s="32">
        <v>0</v>
      </c>
      <c r="L144" s="32">
        <v>0</v>
      </c>
      <c r="M144" s="33" t="s">
        <v>133</v>
      </c>
      <c r="N144" s="34">
        <v>1</v>
      </c>
      <c r="P144" s="6"/>
      <c r="Q144" s="7"/>
    </row>
    <row r="145" spans="1:17" ht="20.45" customHeight="1" x14ac:dyDescent="0.2">
      <c r="A145" s="103" t="s">
        <v>176</v>
      </c>
      <c r="B145" s="111" t="s">
        <v>110</v>
      </c>
      <c r="C145" s="99">
        <f>SUM(D145:L146)</f>
        <v>25</v>
      </c>
      <c r="D145" s="28">
        <v>10</v>
      </c>
      <c r="E145" s="28">
        <v>0</v>
      </c>
      <c r="F145" s="28">
        <v>0</v>
      </c>
      <c r="G145" s="28">
        <v>0</v>
      </c>
      <c r="H145" s="28">
        <v>0</v>
      </c>
      <c r="I145" s="28">
        <v>0</v>
      </c>
      <c r="J145" s="28"/>
      <c r="K145" s="28">
        <v>0</v>
      </c>
      <c r="L145" s="28">
        <v>0</v>
      </c>
      <c r="M145" s="29" t="s">
        <v>133</v>
      </c>
      <c r="N145" s="30">
        <v>1</v>
      </c>
      <c r="P145" s="143"/>
      <c r="Q145" s="143"/>
    </row>
    <row r="146" spans="1:17" ht="21" customHeight="1" thickBot="1" x14ac:dyDescent="0.25">
      <c r="A146" s="104"/>
      <c r="B146" s="112"/>
      <c r="C146" s="100"/>
      <c r="D146" s="25"/>
      <c r="E146" s="25"/>
      <c r="F146" s="25"/>
      <c r="G146" s="25"/>
      <c r="H146" s="25"/>
      <c r="I146" s="25"/>
      <c r="J146" s="25">
        <v>15</v>
      </c>
      <c r="K146" s="25"/>
      <c r="L146" s="25"/>
      <c r="M146" s="26" t="s">
        <v>132</v>
      </c>
      <c r="N146" s="27"/>
      <c r="P146" s="6"/>
      <c r="Q146" s="7"/>
    </row>
    <row r="147" spans="1:17" ht="20.45" customHeight="1" x14ac:dyDescent="0.2">
      <c r="A147" s="103" t="s">
        <v>176</v>
      </c>
      <c r="B147" s="121" t="s">
        <v>75</v>
      </c>
      <c r="C147" s="99">
        <f>SUM(D147:L148)</f>
        <v>76</v>
      </c>
      <c r="D147" s="28">
        <v>25</v>
      </c>
      <c r="E147" s="28">
        <v>11</v>
      </c>
      <c r="F147" s="28">
        <v>0</v>
      </c>
      <c r="G147" s="28">
        <v>0</v>
      </c>
      <c r="H147" s="28">
        <v>0</v>
      </c>
      <c r="I147" s="28">
        <v>0</v>
      </c>
      <c r="J147" s="28"/>
      <c r="K147" s="28">
        <v>0</v>
      </c>
      <c r="L147" s="28">
        <v>0</v>
      </c>
      <c r="M147" s="29" t="s">
        <v>133</v>
      </c>
      <c r="N147" s="30">
        <v>5</v>
      </c>
      <c r="P147" s="6"/>
      <c r="Q147" s="144"/>
    </row>
    <row r="148" spans="1:17" ht="13.5" customHeight="1" thickBot="1" x14ac:dyDescent="0.25">
      <c r="A148" s="104"/>
      <c r="B148" s="122"/>
      <c r="C148" s="100"/>
      <c r="D148" s="25"/>
      <c r="E148" s="25"/>
      <c r="F148" s="25"/>
      <c r="G148" s="25"/>
      <c r="H148" s="25"/>
      <c r="I148" s="25"/>
      <c r="J148" s="25">
        <v>40</v>
      </c>
      <c r="K148" s="25"/>
      <c r="L148" s="25"/>
      <c r="M148" s="26" t="s">
        <v>132</v>
      </c>
      <c r="N148" s="27"/>
      <c r="P148" s="6"/>
      <c r="Q148" s="144"/>
    </row>
    <row r="149" spans="1:17" ht="20.45" customHeight="1" x14ac:dyDescent="0.2">
      <c r="A149" s="103" t="s">
        <v>185</v>
      </c>
      <c r="B149" s="111" t="s">
        <v>76</v>
      </c>
      <c r="C149" s="99">
        <f>SUM(D149:L150)</f>
        <v>50</v>
      </c>
      <c r="D149" s="28">
        <v>15</v>
      </c>
      <c r="E149" s="28">
        <v>10</v>
      </c>
      <c r="F149" s="28">
        <v>0</v>
      </c>
      <c r="G149" s="28">
        <v>0</v>
      </c>
      <c r="H149" s="28">
        <v>0</v>
      </c>
      <c r="I149" s="28">
        <v>0</v>
      </c>
      <c r="J149" s="28"/>
      <c r="K149" s="28">
        <v>0</v>
      </c>
      <c r="L149" s="28">
        <v>0</v>
      </c>
      <c r="M149" s="29" t="s">
        <v>131</v>
      </c>
      <c r="N149" s="30">
        <v>3</v>
      </c>
      <c r="P149" s="6"/>
      <c r="Q149" s="149"/>
    </row>
    <row r="150" spans="1:17" ht="16.5" customHeight="1" thickBot="1" x14ac:dyDescent="0.25">
      <c r="A150" s="104"/>
      <c r="B150" s="112"/>
      <c r="C150" s="100"/>
      <c r="D150" s="25"/>
      <c r="E150" s="25"/>
      <c r="F150" s="25"/>
      <c r="G150" s="25"/>
      <c r="H150" s="25"/>
      <c r="I150" s="25"/>
      <c r="J150" s="25">
        <v>25</v>
      </c>
      <c r="K150" s="25"/>
      <c r="L150" s="25"/>
      <c r="M150" s="26" t="s">
        <v>132</v>
      </c>
      <c r="N150" s="27"/>
      <c r="P150" s="6"/>
      <c r="Q150" s="149"/>
    </row>
    <row r="151" spans="1:17" ht="20.45" customHeight="1" x14ac:dyDescent="0.2">
      <c r="A151" s="109" t="s">
        <v>181</v>
      </c>
      <c r="B151" s="125" t="s">
        <v>77</v>
      </c>
      <c r="C151" s="99">
        <f>SUM(D151:L152)</f>
        <v>50</v>
      </c>
      <c r="D151" s="28">
        <v>10</v>
      </c>
      <c r="E151" s="98">
        <v>0</v>
      </c>
      <c r="F151" s="28">
        <v>10</v>
      </c>
      <c r="G151" s="28">
        <v>0</v>
      </c>
      <c r="H151" s="28">
        <v>0</v>
      </c>
      <c r="I151" s="28">
        <v>0</v>
      </c>
      <c r="J151" s="28"/>
      <c r="K151" s="28">
        <v>0</v>
      </c>
      <c r="L151" s="28">
        <v>0</v>
      </c>
      <c r="M151" s="29" t="s">
        <v>133</v>
      </c>
      <c r="N151" s="30">
        <v>3</v>
      </c>
      <c r="P151" s="6"/>
      <c r="Q151" s="144"/>
    </row>
    <row r="152" spans="1:17" ht="15.75" customHeight="1" thickBot="1" x14ac:dyDescent="0.25">
      <c r="A152" s="110"/>
      <c r="B152" s="126"/>
      <c r="C152" s="100"/>
      <c r="D152" s="25"/>
      <c r="E152" s="25"/>
      <c r="F152" s="25"/>
      <c r="G152" s="25"/>
      <c r="H152" s="25"/>
      <c r="I152" s="25"/>
      <c r="J152" s="25">
        <v>30</v>
      </c>
      <c r="K152" s="25"/>
      <c r="L152" s="25"/>
      <c r="M152" s="26" t="s">
        <v>132</v>
      </c>
      <c r="N152" s="27"/>
      <c r="P152" s="6"/>
      <c r="Q152" s="144"/>
    </row>
    <row r="153" spans="1:17" ht="20.45" customHeight="1" x14ac:dyDescent="0.2">
      <c r="A153" s="103" t="s">
        <v>177</v>
      </c>
      <c r="B153" s="127" t="s">
        <v>78</v>
      </c>
      <c r="C153" s="99">
        <f>SUM(D153:L154)</f>
        <v>31</v>
      </c>
      <c r="D153" s="28">
        <v>11</v>
      </c>
      <c r="E153" s="28">
        <v>0</v>
      </c>
      <c r="F153" s="28">
        <v>0</v>
      </c>
      <c r="G153" s="28">
        <v>0</v>
      </c>
      <c r="H153" s="28">
        <v>0</v>
      </c>
      <c r="I153" s="28">
        <v>0</v>
      </c>
      <c r="J153" s="28"/>
      <c r="K153" s="28">
        <v>0</v>
      </c>
      <c r="L153" s="28">
        <v>0</v>
      </c>
      <c r="M153" s="29" t="s">
        <v>133</v>
      </c>
      <c r="N153" s="30">
        <v>2</v>
      </c>
      <c r="P153" s="6"/>
      <c r="Q153" s="144"/>
    </row>
    <row r="154" spans="1:17" ht="14.25" customHeight="1" thickBot="1" x14ac:dyDescent="0.25">
      <c r="A154" s="104"/>
      <c r="B154" s="128"/>
      <c r="C154" s="100"/>
      <c r="D154" s="25"/>
      <c r="E154" s="25"/>
      <c r="F154" s="25"/>
      <c r="G154" s="25"/>
      <c r="H154" s="25"/>
      <c r="I154" s="25"/>
      <c r="J154" s="25">
        <v>20</v>
      </c>
      <c r="K154" s="25"/>
      <c r="L154" s="25"/>
      <c r="M154" s="26" t="s">
        <v>132</v>
      </c>
      <c r="N154" s="27"/>
      <c r="P154" s="6"/>
      <c r="Q154" s="144"/>
    </row>
    <row r="155" spans="1:17" x14ac:dyDescent="0.2">
      <c r="A155" s="103" t="s">
        <v>186</v>
      </c>
      <c r="B155" s="111" t="s">
        <v>79</v>
      </c>
      <c r="C155" s="99">
        <f>SUM(D155:L156)</f>
        <v>34</v>
      </c>
      <c r="D155" s="28">
        <v>14</v>
      </c>
      <c r="E155" s="28">
        <v>0</v>
      </c>
      <c r="F155" s="28">
        <v>0</v>
      </c>
      <c r="G155" s="28">
        <v>0</v>
      </c>
      <c r="H155" s="28">
        <v>0</v>
      </c>
      <c r="I155" s="28">
        <v>0</v>
      </c>
      <c r="J155" s="28"/>
      <c r="K155" s="28">
        <v>0</v>
      </c>
      <c r="L155" s="28">
        <v>0</v>
      </c>
      <c r="M155" s="29" t="s">
        <v>133</v>
      </c>
      <c r="N155" s="30">
        <v>2</v>
      </c>
      <c r="P155" s="6"/>
      <c r="Q155" s="145"/>
    </row>
    <row r="156" spans="1:17" ht="20.25" customHeight="1" thickBot="1" x14ac:dyDescent="0.25">
      <c r="A156" s="104"/>
      <c r="B156" s="112"/>
      <c r="C156" s="100"/>
      <c r="D156" s="25"/>
      <c r="E156" s="25"/>
      <c r="F156" s="25"/>
      <c r="G156" s="25"/>
      <c r="H156" s="25"/>
      <c r="I156" s="25"/>
      <c r="J156" s="25">
        <v>20</v>
      </c>
      <c r="K156" s="25"/>
      <c r="L156" s="25"/>
      <c r="M156" s="26" t="s">
        <v>132</v>
      </c>
      <c r="N156" s="27"/>
      <c r="P156" s="6"/>
      <c r="Q156" s="145"/>
    </row>
    <row r="157" spans="1:17" x14ac:dyDescent="0.2">
      <c r="A157" s="103" t="s">
        <v>187</v>
      </c>
      <c r="B157" s="111" t="s">
        <v>80</v>
      </c>
      <c r="C157" s="99">
        <f>SUM(D157:L158)</f>
        <v>34</v>
      </c>
      <c r="D157" s="28">
        <v>14</v>
      </c>
      <c r="E157" s="28">
        <v>0</v>
      </c>
      <c r="F157" s="28">
        <v>0</v>
      </c>
      <c r="G157" s="28">
        <v>0</v>
      </c>
      <c r="H157" s="28">
        <v>0</v>
      </c>
      <c r="I157" s="28">
        <v>0</v>
      </c>
      <c r="J157" s="28"/>
      <c r="K157" s="28">
        <v>0</v>
      </c>
      <c r="L157" s="28">
        <v>0</v>
      </c>
      <c r="M157" s="29" t="s">
        <v>133</v>
      </c>
      <c r="N157" s="30">
        <v>2</v>
      </c>
      <c r="P157" s="6"/>
      <c r="Q157" s="144"/>
    </row>
    <row r="158" spans="1:17" ht="16.5" customHeight="1" thickBot="1" x14ac:dyDescent="0.25">
      <c r="A158" s="104"/>
      <c r="B158" s="112"/>
      <c r="C158" s="100"/>
      <c r="D158" s="25"/>
      <c r="E158" s="25"/>
      <c r="F158" s="25"/>
      <c r="G158" s="25"/>
      <c r="H158" s="25"/>
      <c r="I158" s="25"/>
      <c r="J158" s="25">
        <v>20</v>
      </c>
      <c r="K158" s="25"/>
      <c r="L158" s="25"/>
      <c r="M158" s="26" t="s">
        <v>132</v>
      </c>
      <c r="N158" s="27"/>
      <c r="P158" s="6"/>
      <c r="Q158" s="144"/>
    </row>
    <row r="159" spans="1:17" x14ac:dyDescent="0.2">
      <c r="A159" s="103" t="s">
        <v>188</v>
      </c>
      <c r="B159" s="111" t="s">
        <v>81</v>
      </c>
      <c r="C159" s="99">
        <f>SUM(D159:L160)</f>
        <v>34</v>
      </c>
      <c r="D159" s="28">
        <v>14</v>
      </c>
      <c r="E159" s="28">
        <v>0</v>
      </c>
      <c r="F159" s="28">
        <v>0</v>
      </c>
      <c r="G159" s="28">
        <v>0</v>
      </c>
      <c r="H159" s="28">
        <v>0</v>
      </c>
      <c r="I159" s="28">
        <v>0</v>
      </c>
      <c r="J159" s="28"/>
      <c r="K159" s="28">
        <v>0</v>
      </c>
      <c r="L159" s="28">
        <v>0</v>
      </c>
      <c r="M159" s="29" t="s">
        <v>131</v>
      </c>
      <c r="N159" s="30">
        <v>2</v>
      </c>
      <c r="P159" s="6"/>
      <c r="Q159" s="144"/>
    </row>
    <row r="160" spans="1:17" ht="17.25" customHeight="1" thickBot="1" x14ac:dyDescent="0.25">
      <c r="A160" s="104"/>
      <c r="B160" s="112"/>
      <c r="C160" s="100"/>
      <c r="D160" s="25"/>
      <c r="E160" s="25"/>
      <c r="F160" s="25"/>
      <c r="G160" s="25"/>
      <c r="H160" s="25"/>
      <c r="I160" s="25"/>
      <c r="J160" s="25">
        <v>20</v>
      </c>
      <c r="K160" s="25"/>
      <c r="L160" s="25"/>
      <c r="M160" s="26" t="s">
        <v>132</v>
      </c>
      <c r="N160" s="27"/>
      <c r="P160" s="6"/>
      <c r="Q160" s="144"/>
    </row>
    <row r="161" spans="1:17" x14ac:dyDescent="0.2">
      <c r="A161" s="103" t="s">
        <v>189</v>
      </c>
      <c r="B161" s="111" t="s">
        <v>82</v>
      </c>
      <c r="C161" s="99">
        <f>SUM(D161:L162)</f>
        <v>34</v>
      </c>
      <c r="D161" s="28">
        <v>14</v>
      </c>
      <c r="E161" s="28">
        <v>0</v>
      </c>
      <c r="F161" s="28">
        <v>0</v>
      </c>
      <c r="G161" s="28">
        <v>0</v>
      </c>
      <c r="H161" s="28">
        <v>0</v>
      </c>
      <c r="I161" s="28">
        <v>0</v>
      </c>
      <c r="J161" s="28"/>
      <c r="K161" s="28">
        <v>0</v>
      </c>
      <c r="L161" s="28">
        <v>0</v>
      </c>
      <c r="M161" s="29" t="s">
        <v>133</v>
      </c>
      <c r="N161" s="30">
        <v>2</v>
      </c>
      <c r="P161" s="6"/>
      <c r="Q161" s="144"/>
    </row>
    <row r="162" spans="1:17" ht="14.25" customHeight="1" thickBot="1" x14ac:dyDescent="0.25">
      <c r="A162" s="104"/>
      <c r="B162" s="112"/>
      <c r="C162" s="100"/>
      <c r="D162" s="25"/>
      <c r="E162" s="25"/>
      <c r="F162" s="25"/>
      <c r="G162" s="25"/>
      <c r="H162" s="25"/>
      <c r="I162" s="25"/>
      <c r="J162" s="25">
        <v>20</v>
      </c>
      <c r="K162" s="25"/>
      <c r="L162" s="25"/>
      <c r="M162" s="26" t="s">
        <v>132</v>
      </c>
      <c r="N162" s="27"/>
      <c r="P162" s="6"/>
      <c r="Q162" s="144"/>
    </row>
    <row r="163" spans="1:17" ht="16.5" customHeight="1" thickBot="1" x14ac:dyDescent="0.25">
      <c r="A163" s="84" t="s">
        <v>190</v>
      </c>
      <c r="B163" s="31" t="s">
        <v>83</v>
      </c>
      <c r="C163" s="85">
        <f>SUM(D163:L163)</f>
        <v>200</v>
      </c>
      <c r="D163" s="32">
        <v>0</v>
      </c>
      <c r="E163" s="32">
        <v>0</v>
      </c>
      <c r="F163" s="32">
        <v>0</v>
      </c>
      <c r="G163" s="32">
        <v>0</v>
      </c>
      <c r="H163" s="32">
        <v>0</v>
      </c>
      <c r="I163" s="32">
        <v>0</v>
      </c>
      <c r="J163" s="32">
        <v>0</v>
      </c>
      <c r="K163" s="32">
        <v>200</v>
      </c>
      <c r="L163" s="32">
        <v>0</v>
      </c>
      <c r="M163" s="33" t="s">
        <v>131</v>
      </c>
      <c r="N163" s="34">
        <v>7</v>
      </c>
      <c r="P163" s="6"/>
      <c r="Q163" s="144"/>
    </row>
    <row r="164" spans="1:17" ht="15" customHeight="1" thickBot="1" x14ac:dyDescent="0.25">
      <c r="A164" s="123" t="s">
        <v>84</v>
      </c>
      <c r="B164" s="124"/>
      <c r="C164" s="69">
        <f t="shared" ref="C164:N164" si="9">SUM(C165:C185)</f>
        <v>539</v>
      </c>
      <c r="D164" s="70">
        <f t="shared" si="9"/>
        <v>175</v>
      </c>
      <c r="E164" s="70">
        <f t="shared" si="9"/>
        <v>95</v>
      </c>
      <c r="F164" s="70">
        <f t="shared" si="9"/>
        <v>0</v>
      </c>
      <c r="G164" s="70">
        <f t="shared" si="9"/>
        <v>0</v>
      </c>
      <c r="H164" s="70">
        <f t="shared" si="9"/>
        <v>0</v>
      </c>
      <c r="I164" s="70">
        <f t="shared" si="9"/>
        <v>0</v>
      </c>
      <c r="J164" s="70">
        <f t="shared" si="9"/>
        <v>169</v>
      </c>
      <c r="K164" s="70">
        <f t="shared" si="9"/>
        <v>100</v>
      </c>
      <c r="L164" s="70">
        <f t="shared" si="9"/>
        <v>0</v>
      </c>
      <c r="M164" s="71">
        <f t="shared" si="9"/>
        <v>0</v>
      </c>
      <c r="N164" s="72">
        <f t="shared" si="9"/>
        <v>30</v>
      </c>
      <c r="P164" s="6"/>
      <c r="Q164" s="144"/>
    </row>
    <row r="165" spans="1:17" x14ac:dyDescent="0.2">
      <c r="A165" s="103" t="s">
        <v>163</v>
      </c>
      <c r="B165" s="111" t="s">
        <v>86</v>
      </c>
      <c r="C165" s="99">
        <f>SUM(D165:L166)</f>
        <v>20</v>
      </c>
      <c r="D165" s="28">
        <v>10</v>
      </c>
      <c r="E165" s="28">
        <v>0</v>
      </c>
      <c r="F165" s="28">
        <v>0</v>
      </c>
      <c r="G165" s="28">
        <v>0</v>
      </c>
      <c r="H165" s="28">
        <v>0</v>
      </c>
      <c r="I165" s="28">
        <v>0</v>
      </c>
      <c r="J165" s="28"/>
      <c r="K165" s="28">
        <v>0</v>
      </c>
      <c r="L165" s="28">
        <v>0</v>
      </c>
      <c r="M165" s="29" t="s">
        <v>131</v>
      </c>
      <c r="N165" s="30">
        <v>1</v>
      </c>
      <c r="P165" s="6"/>
      <c r="Q165" s="7"/>
    </row>
    <row r="166" spans="1:17" ht="14.25" customHeight="1" thickBot="1" x14ac:dyDescent="0.25">
      <c r="A166" s="104"/>
      <c r="B166" s="112"/>
      <c r="C166" s="100"/>
      <c r="D166" s="25"/>
      <c r="E166" s="25"/>
      <c r="F166" s="25"/>
      <c r="G166" s="25"/>
      <c r="H166" s="25"/>
      <c r="I166" s="25"/>
      <c r="J166" s="25">
        <v>10</v>
      </c>
      <c r="K166" s="25"/>
      <c r="L166" s="25"/>
      <c r="M166" s="26" t="s">
        <v>132</v>
      </c>
      <c r="N166" s="27"/>
      <c r="P166" s="143"/>
      <c r="Q166" s="143"/>
    </row>
    <row r="167" spans="1:17" x14ac:dyDescent="0.2">
      <c r="A167" s="103" t="s">
        <v>176</v>
      </c>
      <c r="B167" s="115" t="s">
        <v>85</v>
      </c>
      <c r="C167" s="101">
        <f>SUM(D167:L168)</f>
        <v>50</v>
      </c>
      <c r="D167" s="46">
        <v>30</v>
      </c>
      <c r="E167" s="46"/>
      <c r="F167" s="46">
        <v>0</v>
      </c>
      <c r="G167" s="46">
        <v>0</v>
      </c>
      <c r="H167" s="46">
        <v>0</v>
      </c>
      <c r="I167" s="46">
        <v>0</v>
      </c>
      <c r="J167" s="46">
        <v>0</v>
      </c>
      <c r="K167" s="46">
        <v>0</v>
      </c>
      <c r="L167" s="46">
        <v>0</v>
      </c>
      <c r="M167" s="47" t="s">
        <v>131</v>
      </c>
      <c r="N167" s="48">
        <v>3</v>
      </c>
      <c r="P167" s="6"/>
      <c r="Q167" s="144"/>
    </row>
    <row r="168" spans="1:17" ht="14.25" customHeight="1" thickBot="1" x14ac:dyDescent="0.25">
      <c r="A168" s="104"/>
      <c r="B168" s="116"/>
      <c r="C168" s="102"/>
      <c r="D168" s="49"/>
      <c r="E168" s="49">
        <v>20</v>
      </c>
      <c r="F168" s="49"/>
      <c r="G168" s="49"/>
      <c r="H168" s="49"/>
      <c r="I168" s="49"/>
      <c r="J168" s="49"/>
      <c r="K168" s="49"/>
      <c r="L168" s="49"/>
      <c r="M168" s="50" t="s">
        <v>132</v>
      </c>
      <c r="N168" s="51"/>
      <c r="P168" s="6"/>
      <c r="Q168" s="144"/>
    </row>
    <row r="169" spans="1:17" x14ac:dyDescent="0.2">
      <c r="A169" s="103" t="s">
        <v>176</v>
      </c>
      <c r="B169" s="111" t="s">
        <v>87</v>
      </c>
      <c r="C169" s="99">
        <f>SUM(D169:L170)</f>
        <v>30</v>
      </c>
      <c r="D169" s="28">
        <v>15</v>
      </c>
      <c r="E169" s="28"/>
      <c r="F169" s="28">
        <v>0</v>
      </c>
      <c r="G169" s="28">
        <v>0</v>
      </c>
      <c r="H169" s="28">
        <v>0</v>
      </c>
      <c r="I169" s="28">
        <v>0</v>
      </c>
      <c r="J169" s="28">
        <v>0</v>
      </c>
      <c r="K169" s="28">
        <v>0</v>
      </c>
      <c r="L169" s="28">
        <v>0</v>
      </c>
      <c r="M169" s="29" t="s">
        <v>131</v>
      </c>
      <c r="N169" s="30">
        <v>2</v>
      </c>
      <c r="P169" s="6"/>
      <c r="Q169" s="144"/>
    </row>
    <row r="170" spans="1:17" ht="13.5" customHeight="1" thickBot="1" x14ac:dyDescent="0.25">
      <c r="A170" s="104"/>
      <c r="B170" s="112"/>
      <c r="C170" s="100"/>
      <c r="D170" s="25"/>
      <c r="E170" s="25">
        <v>15</v>
      </c>
      <c r="F170" s="25"/>
      <c r="G170" s="25"/>
      <c r="H170" s="25"/>
      <c r="I170" s="25"/>
      <c r="J170" s="25"/>
      <c r="K170" s="25"/>
      <c r="L170" s="25"/>
      <c r="M170" s="26" t="s">
        <v>132</v>
      </c>
      <c r="N170" s="27"/>
      <c r="P170" s="6"/>
      <c r="Q170" s="144"/>
    </row>
    <row r="171" spans="1:17" x14ac:dyDescent="0.2">
      <c r="A171" s="103" t="s">
        <v>176</v>
      </c>
      <c r="B171" s="111" t="s">
        <v>88</v>
      </c>
      <c r="C171" s="99">
        <f>SUM(D171:L172)</f>
        <v>30</v>
      </c>
      <c r="D171" s="28">
        <v>15</v>
      </c>
      <c r="E171" s="28"/>
      <c r="F171" s="28">
        <v>0</v>
      </c>
      <c r="G171" s="28">
        <v>0</v>
      </c>
      <c r="H171" s="28">
        <v>0</v>
      </c>
      <c r="I171" s="28">
        <v>0</v>
      </c>
      <c r="J171" s="28">
        <v>0</v>
      </c>
      <c r="K171" s="28">
        <v>0</v>
      </c>
      <c r="L171" s="28">
        <v>0</v>
      </c>
      <c r="M171" s="29" t="s">
        <v>131</v>
      </c>
      <c r="N171" s="30">
        <v>2</v>
      </c>
      <c r="P171" s="6"/>
      <c r="Q171" s="144"/>
    </row>
    <row r="172" spans="1:17" ht="15" customHeight="1" thickBot="1" x14ac:dyDescent="0.25">
      <c r="A172" s="104"/>
      <c r="B172" s="112"/>
      <c r="C172" s="100"/>
      <c r="D172" s="25"/>
      <c r="E172" s="25">
        <v>15</v>
      </c>
      <c r="F172" s="25"/>
      <c r="G172" s="25"/>
      <c r="H172" s="25"/>
      <c r="I172" s="25"/>
      <c r="J172" s="25"/>
      <c r="K172" s="25"/>
      <c r="L172" s="25"/>
      <c r="M172" s="26" t="s">
        <v>132</v>
      </c>
      <c r="N172" s="27"/>
      <c r="P172" s="6"/>
      <c r="Q172" s="144"/>
    </row>
    <row r="173" spans="1:17" ht="20.45" customHeight="1" x14ac:dyDescent="0.2">
      <c r="A173" s="103" t="s">
        <v>185</v>
      </c>
      <c r="B173" s="111" t="s">
        <v>123</v>
      </c>
      <c r="C173" s="99">
        <f>SUM(D173:L174)</f>
        <v>104</v>
      </c>
      <c r="D173" s="28">
        <v>40</v>
      </c>
      <c r="E173" s="28">
        <v>12</v>
      </c>
      <c r="F173" s="28">
        <v>0</v>
      </c>
      <c r="G173" s="28">
        <v>0</v>
      </c>
      <c r="H173" s="28">
        <v>0</v>
      </c>
      <c r="I173" s="28">
        <v>0</v>
      </c>
      <c r="J173" s="28"/>
      <c r="K173" s="28">
        <v>0</v>
      </c>
      <c r="L173" s="28">
        <v>0</v>
      </c>
      <c r="M173" s="29" t="s">
        <v>139</v>
      </c>
      <c r="N173" s="30">
        <v>6</v>
      </c>
      <c r="P173" s="6"/>
      <c r="Q173" s="144"/>
    </row>
    <row r="174" spans="1:17" ht="18" customHeight="1" thickBot="1" x14ac:dyDescent="0.25">
      <c r="A174" s="104"/>
      <c r="B174" s="112"/>
      <c r="C174" s="100"/>
      <c r="D174" s="25"/>
      <c r="E174" s="25"/>
      <c r="F174" s="25"/>
      <c r="G174" s="25"/>
      <c r="H174" s="25"/>
      <c r="I174" s="25"/>
      <c r="J174" s="25">
        <v>52</v>
      </c>
      <c r="K174" s="25"/>
      <c r="L174" s="25"/>
      <c r="M174" s="26" t="s">
        <v>132</v>
      </c>
      <c r="N174" s="27"/>
      <c r="P174" s="6"/>
      <c r="Q174" s="144"/>
    </row>
    <row r="175" spans="1:17" ht="20.45" customHeight="1" x14ac:dyDescent="0.2">
      <c r="A175" s="103" t="s">
        <v>180</v>
      </c>
      <c r="B175" s="111" t="s">
        <v>124</v>
      </c>
      <c r="C175" s="99">
        <f>SUM(D175:L176)</f>
        <v>33</v>
      </c>
      <c r="D175" s="28">
        <v>8</v>
      </c>
      <c r="E175" s="28">
        <v>8</v>
      </c>
      <c r="F175" s="28">
        <v>0</v>
      </c>
      <c r="G175" s="28">
        <v>0</v>
      </c>
      <c r="H175" s="28">
        <v>0</v>
      </c>
      <c r="I175" s="28">
        <v>0</v>
      </c>
      <c r="J175" s="28"/>
      <c r="K175" s="28">
        <v>0</v>
      </c>
      <c r="L175" s="28">
        <v>0</v>
      </c>
      <c r="M175" s="29" t="s">
        <v>139</v>
      </c>
      <c r="N175" s="30">
        <v>2</v>
      </c>
      <c r="P175" s="6"/>
      <c r="Q175" s="144"/>
    </row>
    <row r="176" spans="1:17" ht="17.25" customHeight="1" thickBot="1" x14ac:dyDescent="0.25">
      <c r="A176" s="104"/>
      <c r="B176" s="112"/>
      <c r="C176" s="100"/>
      <c r="D176" s="25"/>
      <c r="E176" s="25"/>
      <c r="F176" s="25"/>
      <c r="G176" s="25"/>
      <c r="H176" s="25"/>
      <c r="I176" s="25"/>
      <c r="J176" s="25">
        <v>17</v>
      </c>
      <c r="K176" s="25"/>
      <c r="L176" s="25"/>
      <c r="M176" s="26" t="s">
        <v>132</v>
      </c>
      <c r="N176" s="27"/>
      <c r="P176" s="6"/>
      <c r="Q176" s="144"/>
    </row>
    <row r="177" spans="1:17" ht="20.45" customHeight="1" x14ac:dyDescent="0.2">
      <c r="A177" s="103" t="s">
        <v>181</v>
      </c>
      <c r="B177" s="111" t="s">
        <v>125</v>
      </c>
      <c r="C177" s="99">
        <f>SUM(D177:L178)</f>
        <v>68</v>
      </c>
      <c r="D177" s="28">
        <v>18</v>
      </c>
      <c r="E177" s="28">
        <v>15</v>
      </c>
      <c r="F177" s="28">
        <v>0</v>
      </c>
      <c r="G177" s="28">
        <v>0</v>
      </c>
      <c r="H177" s="28">
        <v>0</v>
      </c>
      <c r="I177" s="28">
        <v>0</v>
      </c>
      <c r="J177" s="28"/>
      <c r="K177" s="28">
        <v>0</v>
      </c>
      <c r="L177" s="28">
        <v>0</v>
      </c>
      <c r="M177" s="29" t="s">
        <v>139</v>
      </c>
      <c r="N177" s="30">
        <v>4</v>
      </c>
      <c r="P177" s="6"/>
      <c r="Q177" s="144"/>
    </row>
    <row r="178" spans="1:17" ht="15.75" customHeight="1" thickBot="1" x14ac:dyDescent="0.25">
      <c r="A178" s="104"/>
      <c r="B178" s="112"/>
      <c r="C178" s="100"/>
      <c r="D178" s="25"/>
      <c r="E178" s="25"/>
      <c r="F178" s="25"/>
      <c r="G178" s="25"/>
      <c r="H178" s="25"/>
      <c r="I178" s="25"/>
      <c r="J178" s="25">
        <v>35</v>
      </c>
      <c r="K178" s="25"/>
      <c r="L178" s="25"/>
      <c r="M178" s="26" t="s">
        <v>132</v>
      </c>
      <c r="N178" s="27"/>
      <c r="P178" s="6"/>
      <c r="Q178" s="144"/>
    </row>
    <row r="179" spans="1:17" ht="20.45" customHeight="1" x14ac:dyDescent="0.2">
      <c r="A179" s="103" t="s">
        <v>181</v>
      </c>
      <c r="B179" s="111" t="s">
        <v>126</v>
      </c>
      <c r="C179" s="99">
        <f>SUM(D179:L180)</f>
        <v>20</v>
      </c>
      <c r="D179" s="28">
        <v>10</v>
      </c>
      <c r="E179" s="28">
        <v>0</v>
      </c>
      <c r="F179" s="28">
        <v>0</v>
      </c>
      <c r="G179" s="28">
        <v>0</v>
      </c>
      <c r="H179" s="28">
        <v>0</v>
      </c>
      <c r="I179" s="28">
        <v>0</v>
      </c>
      <c r="J179" s="28"/>
      <c r="K179" s="28">
        <v>0</v>
      </c>
      <c r="L179" s="28">
        <v>0</v>
      </c>
      <c r="M179" s="29" t="s">
        <v>133</v>
      </c>
      <c r="N179" s="30">
        <v>1</v>
      </c>
      <c r="P179" s="6"/>
      <c r="Q179" s="144"/>
    </row>
    <row r="180" spans="1:17" ht="12.75" customHeight="1" thickBot="1" x14ac:dyDescent="0.25">
      <c r="A180" s="104"/>
      <c r="B180" s="112"/>
      <c r="C180" s="100"/>
      <c r="D180" s="25"/>
      <c r="E180" s="25"/>
      <c r="F180" s="25"/>
      <c r="G180" s="25"/>
      <c r="H180" s="25"/>
      <c r="I180" s="25"/>
      <c r="J180" s="25">
        <v>10</v>
      </c>
      <c r="K180" s="25"/>
      <c r="L180" s="25"/>
      <c r="M180" s="26" t="s">
        <v>132</v>
      </c>
      <c r="N180" s="27"/>
      <c r="P180" s="6"/>
      <c r="Q180" s="144"/>
    </row>
    <row r="181" spans="1:17" ht="20.45" customHeight="1" x14ac:dyDescent="0.2">
      <c r="A181" s="103" t="s">
        <v>185</v>
      </c>
      <c r="B181" s="111" t="s">
        <v>76</v>
      </c>
      <c r="C181" s="99">
        <f>SUM(D181:L182)</f>
        <v>50</v>
      </c>
      <c r="D181" s="28">
        <v>15</v>
      </c>
      <c r="E181" s="28">
        <v>10</v>
      </c>
      <c r="F181" s="28">
        <v>0</v>
      </c>
      <c r="G181" s="28">
        <v>0</v>
      </c>
      <c r="H181" s="28">
        <v>0</v>
      </c>
      <c r="I181" s="28">
        <v>0</v>
      </c>
      <c r="J181" s="28"/>
      <c r="K181" s="28">
        <v>0</v>
      </c>
      <c r="L181" s="28">
        <v>0</v>
      </c>
      <c r="M181" s="29" t="s">
        <v>139</v>
      </c>
      <c r="N181" s="30">
        <v>3</v>
      </c>
      <c r="P181" s="6"/>
      <c r="Q181" s="144"/>
    </row>
    <row r="182" spans="1:17" ht="15.75" customHeight="1" thickBot="1" x14ac:dyDescent="0.25">
      <c r="A182" s="104"/>
      <c r="B182" s="112"/>
      <c r="C182" s="100"/>
      <c r="D182" s="25"/>
      <c r="E182" s="25"/>
      <c r="F182" s="25"/>
      <c r="G182" s="25"/>
      <c r="H182" s="25"/>
      <c r="I182" s="25"/>
      <c r="J182" s="25">
        <v>25</v>
      </c>
      <c r="K182" s="25"/>
      <c r="L182" s="25"/>
      <c r="M182" s="26" t="s">
        <v>132</v>
      </c>
      <c r="N182" s="27"/>
      <c r="P182" s="6"/>
      <c r="Q182" s="144"/>
    </row>
    <row r="183" spans="1:17" x14ac:dyDescent="0.2">
      <c r="A183" s="103" t="s">
        <v>191</v>
      </c>
      <c r="B183" s="111" t="s">
        <v>89</v>
      </c>
      <c r="C183" s="99">
        <f>SUM(D183:L184)</f>
        <v>34</v>
      </c>
      <c r="D183" s="28">
        <v>14</v>
      </c>
      <c r="E183" s="28">
        <v>0</v>
      </c>
      <c r="F183" s="28">
        <v>0</v>
      </c>
      <c r="G183" s="28">
        <v>0</v>
      </c>
      <c r="H183" s="28">
        <v>0</v>
      </c>
      <c r="I183" s="28">
        <v>0</v>
      </c>
      <c r="J183" s="28"/>
      <c r="K183" s="28">
        <v>0</v>
      </c>
      <c r="L183" s="28">
        <v>0</v>
      </c>
      <c r="M183" s="29" t="s">
        <v>133</v>
      </c>
      <c r="N183" s="30">
        <v>2</v>
      </c>
      <c r="P183" s="6"/>
      <c r="Q183" s="144"/>
    </row>
    <row r="184" spans="1:17" ht="14.25" customHeight="1" thickBot="1" x14ac:dyDescent="0.25">
      <c r="A184" s="104"/>
      <c r="B184" s="112"/>
      <c r="C184" s="100"/>
      <c r="D184" s="25"/>
      <c r="E184" s="25"/>
      <c r="F184" s="25"/>
      <c r="G184" s="25"/>
      <c r="H184" s="25"/>
      <c r="I184" s="25"/>
      <c r="J184" s="25">
        <v>20</v>
      </c>
      <c r="K184" s="25"/>
      <c r="L184" s="25"/>
      <c r="M184" s="26" t="s">
        <v>132</v>
      </c>
      <c r="N184" s="27"/>
      <c r="P184" s="6"/>
      <c r="Q184" s="144"/>
    </row>
    <row r="185" spans="1:17" ht="25.5" customHeight="1" thickBot="1" x14ac:dyDescent="0.25">
      <c r="A185" s="84" t="s">
        <v>184</v>
      </c>
      <c r="B185" s="31" t="s">
        <v>70</v>
      </c>
      <c r="C185" s="85">
        <f>SUM(D185:L185)</f>
        <v>100</v>
      </c>
      <c r="D185" s="32">
        <v>0</v>
      </c>
      <c r="E185" s="32">
        <v>0</v>
      </c>
      <c r="F185" s="32">
        <v>0</v>
      </c>
      <c r="G185" s="32">
        <v>0</v>
      </c>
      <c r="H185" s="32">
        <v>0</v>
      </c>
      <c r="I185" s="32">
        <v>0</v>
      </c>
      <c r="J185" s="32">
        <v>0</v>
      </c>
      <c r="K185" s="32">
        <v>100</v>
      </c>
      <c r="L185" s="32">
        <v>0</v>
      </c>
      <c r="M185" s="33" t="s">
        <v>131</v>
      </c>
      <c r="N185" s="34">
        <v>4</v>
      </c>
      <c r="P185" s="6"/>
      <c r="Q185" s="144"/>
    </row>
    <row r="186" spans="1:17" ht="15.75" customHeight="1" thickBot="1" x14ac:dyDescent="0.25">
      <c r="A186" s="123" t="s">
        <v>90</v>
      </c>
      <c r="B186" s="124"/>
      <c r="C186" s="69">
        <f t="shared" ref="C186:L186" si="10">SUM(C187:C200)</f>
        <v>497</v>
      </c>
      <c r="D186" s="70">
        <f t="shared" si="10"/>
        <v>72</v>
      </c>
      <c r="E186" s="70">
        <f t="shared" si="10"/>
        <v>90</v>
      </c>
      <c r="F186" s="70">
        <f t="shared" si="10"/>
        <v>10</v>
      </c>
      <c r="G186" s="70">
        <f t="shared" si="10"/>
        <v>15</v>
      </c>
      <c r="H186" s="70">
        <f t="shared" si="10"/>
        <v>0</v>
      </c>
      <c r="I186" s="70">
        <f t="shared" si="10"/>
        <v>0</v>
      </c>
      <c r="J186" s="70">
        <f t="shared" si="10"/>
        <v>110</v>
      </c>
      <c r="K186" s="70">
        <f t="shared" si="10"/>
        <v>200</v>
      </c>
      <c r="L186" s="70">
        <f t="shared" si="10"/>
        <v>0</v>
      </c>
      <c r="M186" s="71">
        <f>SUM(M187:M200)</f>
        <v>0</v>
      </c>
      <c r="N186" s="72">
        <f>SUM(N187:N200)</f>
        <v>30</v>
      </c>
      <c r="P186" s="6"/>
      <c r="Q186" s="144"/>
    </row>
    <row r="187" spans="1:17" x14ac:dyDescent="0.2">
      <c r="A187" s="103" t="s">
        <v>192</v>
      </c>
      <c r="B187" s="111" t="s">
        <v>94</v>
      </c>
      <c r="C187" s="99">
        <f>SUM(D187:L188)</f>
        <v>68</v>
      </c>
      <c r="D187" s="28">
        <v>18</v>
      </c>
      <c r="E187" s="28">
        <v>15</v>
      </c>
      <c r="F187" s="28">
        <v>0</v>
      </c>
      <c r="G187" s="28">
        <v>0</v>
      </c>
      <c r="H187" s="28">
        <v>0</v>
      </c>
      <c r="I187" s="28">
        <v>0</v>
      </c>
      <c r="J187" s="28"/>
      <c r="K187" s="28">
        <v>0</v>
      </c>
      <c r="L187" s="28">
        <v>0</v>
      </c>
      <c r="M187" s="29" t="s">
        <v>139</v>
      </c>
      <c r="N187" s="30">
        <v>4</v>
      </c>
      <c r="P187" s="6"/>
      <c r="Q187" s="7"/>
    </row>
    <row r="188" spans="1:17" ht="15" customHeight="1" thickBot="1" x14ac:dyDescent="0.25">
      <c r="A188" s="104"/>
      <c r="B188" s="112"/>
      <c r="C188" s="100"/>
      <c r="D188" s="25"/>
      <c r="E188" s="25"/>
      <c r="F188" s="25"/>
      <c r="G188" s="25"/>
      <c r="H188" s="25"/>
      <c r="I188" s="25"/>
      <c r="J188" s="25">
        <v>35</v>
      </c>
      <c r="K188" s="25"/>
      <c r="L188" s="25"/>
      <c r="M188" s="26" t="s">
        <v>132</v>
      </c>
      <c r="N188" s="27"/>
      <c r="P188" s="143"/>
      <c r="Q188" s="143"/>
    </row>
    <row r="189" spans="1:17" x14ac:dyDescent="0.2">
      <c r="A189" s="109" t="s">
        <v>182</v>
      </c>
      <c r="B189" s="125" t="s">
        <v>91</v>
      </c>
      <c r="C189" s="99">
        <f>SUM(D189:L190)</f>
        <v>50</v>
      </c>
      <c r="D189" s="28">
        <v>10</v>
      </c>
      <c r="E189" s="98">
        <v>0</v>
      </c>
      <c r="F189" s="28">
        <v>10</v>
      </c>
      <c r="G189" s="28">
        <v>0</v>
      </c>
      <c r="H189" s="28">
        <v>0</v>
      </c>
      <c r="I189" s="28">
        <v>0</v>
      </c>
      <c r="J189" s="28"/>
      <c r="K189" s="28">
        <v>0</v>
      </c>
      <c r="L189" s="28">
        <v>0</v>
      </c>
      <c r="M189" s="29" t="s">
        <v>139</v>
      </c>
      <c r="N189" s="30">
        <v>3</v>
      </c>
      <c r="P189" s="6"/>
      <c r="Q189" s="144"/>
    </row>
    <row r="190" spans="1:17" ht="15" customHeight="1" thickBot="1" x14ac:dyDescent="0.25">
      <c r="A190" s="110"/>
      <c r="B190" s="126"/>
      <c r="C190" s="100"/>
      <c r="D190" s="25"/>
      <c r="E190" s="25"/>
      <c r="F190" s="25"/>
      <c r="G190" s="25"/>
      <c r="H190" s="25"/>
      <c r="I190" s="25"/>
      <c r="J190" s="25">
        <v>30</v>
      </c>
      <c r="K190" s="25"/>
      <c r="L190" s="25"/>
      <c r="M190" s="26" t="s">
        <v>132</v>
      </c>
      <c r="N190" s="27"/>
      <c r="P190" s="6"/>
      <c r="Q190" s="144"/>
    </row>
    <row r="191" spans="1:17" x14ac:dyDescent="0.2">
      <c r="A191" s="103" t="s">
        <v>180</v>
      </c>
      <c r="B191" s="111" t="s">
        <v>92</v>
      </c>
      <c r="C191" s="99">
        <f>SUM(D191:L192)</f>
        <v>68</v>
      </c>
      <c r="D191" s="28">
        <v>18</v>
      </c>
      <c r="E191" s="28">
        <v>15</v>
      </c>
      <c r="F191" s="28">
        <v>0</v>
      </c>
      <c r="G191" s="28">
        <v>0</v>
      </c>
      <c r="H191" s="28">
        <v>0</v>
      </c>
      <c r="I191" s="28">
        <v>0</v>
      </c>
      <c r="J191" s="28"/>
      <c r="K191" s="28">
        <v>0</v>
      </c>
      <c r="L191" s="28">
        <v>0</v>
      </c>
      <c r="M191" s="29" t="s">
        <v>139</v>
      </c>
      <c r="N191" s="30">
        <v>4</v>
      </c>
      <c r="P191" s="6"/>
      <c r="Q191" s="144"/>
    </row>
    <row r="192" spans="1:17" ht="12.75" customHeight="1" thickBot="1" x14ac:dyDescent="0.25">
      <c r="A192" s="104"/>
      <c r="B192" s="112"/>
      <c r="C192" s="100"/>
      <c r="D192" s="25"/>
      <c r="E192" s="25"/>
      <c r="F192" s="25"/>
      <c r="G192" s="25"/>
      <c r="H192" s="25"/>
      <c r="I192" s="25"/>
      <c r="J192" s="25">
        <v>35</v>
      </c>
      <c r="K192" s="25"/>
      <c r="L192" s="25"/>
      <c r="M192" s="26" t="s">
        <v>132</v>
      </c>
      <c r="N192" s="27"/>
      <c r="P192" s="6"/>
      <c r="Q192" s="144"/>
    </row>
    <row r="193" spans="1:17" x14ac:dyDescent="0.2">
      <c r="A193" s="103" t="s">
        <v>193</v>
      </c>
      <c r="B193" s="111" t="s">
        <v>93</v>
      </c>
      <c r="C193" s="99">
        <f>SUM(D193:L194)</f>
        <v>36</v>
      </c>
      <c r="D193" s="28">
        <v>16</v>
      </c>
      <c r="E193" s="28"/>
      <c r="F193" s="28">
        <v>0</v>
      </c>
      <c r="G193" s="28">
        <v>0</v>
      </c>
      <c r="H193" s="28">
        <v>0</v>
      </c>
      <c r="I193" s="28">
        <v>0</v>
      </c>
      <c r="J193" s="28">
        <v>0</v>
      </c>
      <c r="K193" s="28">
        <v>0</v>
      </c>
      <c r="L193" s="28">
        <v>0</v>
      </c>
      <c r="M193" s="29" t="s">
        <v>131</v>
      </c>
      <c r="N193" s="30">
        <v>2</v>
      </c>
      <c r="P193" s="6"/>
      <c r="Q193" s="144"/>
    </row>
    <row r="194" spans="1:17" ht="14.25" customHeight="1" thickBot="1" x14ac:dyDescent="0.25">
      <c r="A194" s="104"/>
      <c r="B194" s="112"/>
      <c r="C194" s="100"/>
      <c r="D194" s="25"/>
      <c r="E194" s="25">
        <v>20</v>
      </c>
      <c r="F194" s="25"/>
      <c r="G194" s="25"/>
      <c r="H194" s="25"/>
      <c r="I194" s="25"/>
      <c r="J194" s="25"/>
      <c r="K194" s="25"/>
      <c r="L194" s="25"/>
      <c r="M194" s="26" t="s">
        <v>132</v>
      </c>
      <c r="N194" s="27"/>
      <c r="P194" s="6"/>
      <c r="Q194" s="144"/>
    </row>
    <row r="195" spans="1:17" x14ac:dyDescent="0.2">
      <c r="A195" s="103" t="s">
        <v>163</v>
      </c>
      <c r="B195" s="111" t="s">
        <v>86</v>
      </c>
      <c r="C195" s="99">
        <f>SUM(D195:L196)</f>
        <v>20</v>
      </c>
      <c r="D195" s="28">
        <v>10</v>
      </c>
      <c r="E195" s="28">
        <v>0</v>
      </c>
      <c r="F195" s="28">
        <v>0</v>
      </c>
      <c r="G195" s="28">
        <v>0</v>
      </c>
      <c r="H195" s="28">
        <v>0</v>
      </c>
      <c r="I195" s="28">
        <v>0</v>
      </c>
      <c r="J195" s="28"/>
      <c r="K195" s="28">
        <v>0</v>
      </c>
      <c r="L195" s="28">
        <v>0</v>
      </c>
      <c r="M195" s="29" t="s">
        <v>133</v>
      </c>
      <c r="N195" s="30">
        <v>1</v>
      </c>
      <c r="P195" s="6"/>
      <c r="Q195" s="144"/>
    </row>
    <row r="196" spans="1:17" ht="12.75" customHeight="1" thickBot="1" x14ac:dyDescent="0.25">
      <c r="A196" s="104"/>
      <c r="B196" s="112"/>
      <c r="C196" s="100"/>
      <c r="D196" s="25"/>
      <c r="E196" s="25"/>
      <c r="F196" s="25"/>
      <c r="G196" s="25"/>
      <c r="H196" s="25"/>
      <c r="I196" s="25"/>
      <c r="J196" s="25">
        <v>10</v>
      </c>
      <c r="K196" s="25"/>
      <c r="L196" s="25"/>
      <c r="M196" s="26" t="s">
        <v>132</v>
      </c>
      <c r="N196" s="27"/>
      <c r="P196" s="6"/>
      <c r="Q196" s="144"/>
    </row>
    <row r="197" spans="1:17" x14ac:dyDescent="0.2">
      <c r="A197" s="103" t="s">
        <v>194</v>
      </c>
      <c r="B197" s="111" t="s">
        <v>95</v>
      </c>
      <c r="C197" s="99">
        <f>SUM(D197:L198)</f>
        <v>40</v>
      </c>
      <c r="D197" s="28">
        <v>0</v>
      </c>
      <c r="E197" s="28">
        <v>40</v>
      </c>
      <c r="F197" s="28"/>
      <c r="G197" s="28">
        <v>0</v>
      </c>
      <c r="H197" s="28">
        <v>0</v>
      </c>
      <c r="I197" s="28">
        <v>0</v>
      </c>
      <c r="J197" s="28">
        <v>0</v>
      </c>
      <c r="K197" s="28">
        <v>0</v>
      </c>
      <c r="L197" s="28">
        <v>0</v>
      </c>
      <c r="M197" s="29" t="s">
        <v>131</v>
      </c>
      <c r="N197" s="30">
        <v>3</v>
      </c>
      <c r="P197" s="6"/>
      <c r="Q197" s="144"/>
    </row>
    <row r="198" spans="1:17" ht="16.5" customHeight="1" thickBot="1" x14ac:dyDescent="0.25">
      <c r="A198" s="104"/>
      <c r="B198" s="112"/>
      <c r="C198" s="100"/>
      <c r="D198" s="25"/>
      <c r="E198" s="25"/>
      <c r="F198" s="25"/>
      <c r="G198" s="25"/>
      <c r="H198" s="25"/>
      <c r="I198" s="25"/>
      <c r="J198" s="25"/>
      <c r="K198" s="25"/>
      <c r="L198" s="25"/>
      <c r="M198" s="26" t="s">
        <v>132</v>
      </c>
      <c r="N198" s="27"/>
      <c r="P198" s="6"/>
      <c r="Q198" s="144"/>
    </row>
    <row r="199" spans="1:17" ht="26.25" customHeight="1" thickBot="1" x14ac:dyDescent="0.25">
      <c r="A199" s="84" t="s">
        <v>194</v>
      </c>
      <c r="B199" s="55" t="s">
        <v>96</v>
      </c>
      <c r="C199" s="85">
        <f>SUM(D199:L199)</f>
        <v>15</v>
      </c>
      <c r="D199" s="32">
        <v>0</v>
      </c>
      <c r="E199" s="32">
        <v>0</v>
      </c>
      <c r="F199" s="32">
        <v>0</v>
      </c>
      <c r="G199" s="32">
        <v>15</v>
      </c>
      <c r="H199" s="32">
        <v>0</v>
      </c>
      <c r="I199" s="32">
        <v>0</v>
      </c>
      <c r="J199" s="32">
        <v>0</v>
      </c>
      <c r="K199" s="32">
        <v>0</v>
      </c>
      <c r="L199" s="32">
        <v>0</v>
      </c>
      <c r="M199" s="33" t="s">
        <v>131</v>
      </c>
      <c r="N199" s="34">
        <v>6</v>
      </c>
      <c r="P199" s="6"/>
      <c r="Q199" s="144"/>
    </row>
    <row r="200" spans="1:17" ht="15.75" customHeight="1" thickBot="1" x14ac:dyDescent="0.25">
      <c r="A200" s="84" t="s">
        <v>190</v>
      </c>
      <c r="B200" s="31" t="s">
        <v>83</v>
      </c>
      <c r="C200" s="85">
        <f>SUM(D200:L200)</f>
        <v>200</v>
      </c>
      <c r="D200" s="32">
        <v>0</v>
      </c>
      <c r="E200" s="32">
        <v>0</v>
      </c>
      <c r="F200" s="32">
        <v>0</v>
      </c>
      <c r="G200" s="32">
        <v>0</v>
      </c>
      <c r="H200" s="32">
        <v>0</v>
      </c>
      <c r="I200" s="32">
        <v>0</v>
      </c>
      <c r="J200" s="32">
        <v>0</v>
      </c>
      <c r="K200" s="32">
        <v>200</v>
      </c>
      <c r="L200" s="32">
        <v>0</v>
      </c>
      <c r="M200" s="33" t="s">
        <v>131</v>
      </c>
      <c r="N200" s="34">
        <v>7</v>
      </c>
      <c r="P200" s="6"/>
      <c r="Q200" s="144"/>
    </row>
    <row r="201" spans="1:17" ht="16.5" customHeight="1" thickBot="1" x14ac:dyDescent="0.25">
      <c r="A201" s="123" t="s">
        <v>97</v>
      </c>
      <c r="B201" s="124"/>
      <c r="C201" s="69">
        <f>SUM(C202:C226)</f>
        <v>438</v>
      </c>
      <c r="D201" s="70">
        <f>SUM(D202:D226)</f>
        <v>119</v>
      </c>
      <c r="E201" s="70">
        <f>SUM(E202:E226)</f>
        <v>71</v>
      </c>
      <c r="F201" s="70">
        <f>SUM(F202:F226)</f>
        <v>10</v>
      </c>
      <c r="G201" s="70">
        <f>SUM(H202:H226)</f>
        <v>0</v>
      </c>
      <c r="H201" s="70">
        <f t="shared" ref="H201:N201" si="11">SUM(H202:H226)</f>
        <v>0</v>
      </c>
      <c r="I201" s="70">
        <f t="shared" si="11"/>
        <v>0</v>
      </c>
      <c r="J201" s="70">
        <f t="shared" si="11"/>
        <v>223</v>
      </c>
      <c r="K201" s="70">
        <f t="shared" si="11"/>
        <v>0</v>
      </c>
      <c r="L201" s="70">
        <f t="shared" si="11"/>
        <v>0</v>
      </c>
      <c r="M201" s="71">
        <f t="shared" si="11"/>
        <v>0</v>
      </c>
      <c r="N201" s="72">
        <f t="shared" si="11"/>
        <v>30</v>
      </c>
      <c r="P201" s="6"/>
      <c r="Q201" s="11"/>
    </row>
    <row r="202" spans="1:17" x14ac:dyDescent="0.2">
      <c r="A202" s="103" t="s">
        <v>195</v>
      </c>
      <c r="B202" s="111" t="s">
        <v>98</v>
      </c>
      <c r="C202" s="99">
        <f>SUM(D202:L203)</f>
        <v>17</v>
      </c>
      <c r="D202" s="28">
        <v>10</v>
      </c>
      <c r="E202" s="28"/>
      <c r="F202" s="28">
        <v>0</v>
      </c>
      <c r="G202" s="28">
        <v>0</v>
      </c>
      <c r="H202" s="28">
        <v>0</v>
      </c>
      <c r="I202" s="28">
        <v>0</v>
      </c>
      <c r="J202" s="28">
        <v>0</v>
      </c>
      <c r="K202" s="28">
        <v>0</v>
      </c>
      <c r="L202" s="28">
        <v>0</v>
      </c>
      <c r="M202" s="29" t="s">
        <v>131</v>
      </c>
      <c r="N202" s="30">
        <v>1</v>
      </c>
      <c r="P202" s="6"/>
      <c r="Q202" s="7"/>
    </row>
    <row r="203" spans="1:17" ht="16.5" customHeight="1" thickBot="1" x14ac:dyDescent="0.25">
      <c r="A203" s="104"/>
      <c r="B203" s="112"/>
      <c r="C203" s="100"/>
      <c r="D203" s="25"/>
      <c r="E203" s="25">
        <v>7</v>
      </c>
      <c r="F203" s="25"/>
      <c r="G203" s="25"/>
      <c r="H203" s="25"/>
      <c r="I203" s="25"/>
      <c r="J203" s="25"/>
      <c r="K203" s="25"/>
      <c r="L203" s="25"/>
      <c r="M203" s="26" t="s">
        <v>132</v>
      </c>
      <c r="N203" s="27"/>
      <c r="P203" s="143"/>
      <c r="Q203" s="143"/>
    </row>
    <row r="204" spans="1:17" ht="20.45" customHeight="1" x14ac:dyDescent="0.2">
      <c r="A204" s="103" t="s">
        <v>181</v>
      </c>
      <c r="B204" s="111" t="s">
        <v>127</v>
      </c>
      <c r="C204" s="99">
        <f>SUM(D204:L205)</f>
        <v>85</v>
      </c>
      <c r="D204" s="28">
        <v>25</v>
      </c>
      <c r="E204" s="28">
        <v>15</v>
      </c>
      <c r="F204" s="28">
        <v>0</v>
      </c>
      <c r="G204" s="28">
        <v>0</v>
      </c>
      <c r="H204" s="28">
        <v>0</v>
      </c>
      <c r="I204" s="28">
        <v>0</v>
      </c>
      <c r="J204" s="28"/>
      <c r="K204" s="28">
        <v>0</v>
      </c>
      <c r="L204" s="28">
        <v>0</v>
      </c>
      <c r="M204" s="29" t="s">
        <v>140</v>
      </c>
      <c r="N204" s="30">
        <v>5</v>
      </c>
      <c r="P204" s="6"/>
      <c r="Q204" s="144"/>
    </row>
    <row r="205" spans="1:17" ht="15" customHeight="1" thickBot="1" x14ac:dyDescent="0.25">
      <c r="A205" s="104"/>
      <c r="B205" s="112"/>
      <c r="C205" s="100"/>
      <c r="D205" s="25"/>
      <c r="E205" s="25"/>
      <c r="F205" s="25"/>
      <c r="G205" s="25"/>
      <c r="H205" s="25"/>
      <c r="I205" s="25"/>
      <c r="J205" s="25">
        <v>45</v>
      </c>
      <c r="K205" s="25"/>
      <c r="L205" s="25"/>
      <c r="M205" s="26" t="s">
        <v>132</v>
      </c>
      <c r="N205" s="27"/>
      <c r="P205" s="6"/>
      <c r="Q205" s="144"/>
    </row>
    <row r="206" spans="1:17" ht="20.45" customHeight="1" x14ac:dyDescent="0.2">
      <c r="A206" s="103" t="s">
        <v>185</v>
      </c>
      <c r="B206" s="111" t="s">
        <v>102</v>
      </c>
      <c r="C206" s="99">
        <f>SUM(D206:L207)</f>
        <v>68</v>
      </c>
      <c r="D206" s="28">
        <v>18</v>
      </c>
      <c r="E206" s="28">
        <v>15</v>
      </c>
      <c r="F206" s="28">
        <v>0</v>
      </c>
      <c r="G206" s="28">
        <v>0</v>
      </c>
      <c r="H206" s="28">
        <v>0</v>
      </c>
      <c r="I206" s="28">
        <v>0</v>
      </c>
      <c r="J206" s="28"/>
      <c r="K206" s="28">
        <v>0</v>
      </c>
      <c r="L206" s="28">
        <v>0</v>
      </c>
      <c r="M206" s="29" t="s">
        <v>140</v>
      </c>
      <c r="N206" s="30">
        <v>4</v>
      </c>
      <c r="P206" s="6"/>
      <c r="Q206" s="144"/>
    </row>
    <row r="207" spans="1:17" ht="14.25" customHeight="1" thickBot="1" x14ac:dyDescent="0.25">
      <c r="A207" s="104"/>
      <c r="B207" s="112"/>
      <c r="C207" s="100"/>
      <c r="D207" s="25"/>
      <c r="E207" s="25"/>
      <c r="F207" s="25"/>
      <c r="G207" s="25"/>
      <c r="H207" s="25"/>
      <c r="I207" s="25"/>
      <c r="J207" s="25">
        <v>35</v>
      </c>
      <c r="K207" s="25"/>
      <c r="L207" s="25"/>
      <c r="M207" s="26" t="s">
        <v>132</v>
      </c>
      <c r="N207" s="27"/>
      <c r="P207" s="6"/>
      <c r="Q207" s="144"/>
    </row>
    <row r="208" spans="1:17" x14ac:dyDescent="0.2">
      <c r="A208" s="103" t="s">
        <v>193</v>
      </c>
      <c r="B208" s="111" t="s">
        <v>93</v>
      </c>
      <c r="C208" s="99">
        <f>SUM(D208:L209)</f>
        <v>18</v>
      </c>
      <c r="D208" s="28">
        <v>8</v>
      </c>
      <c r="E208" s="28"/>
      <c r="F208" s="28">
        <v>0</v>
      </c>
      <c r="G208" s="28">
        <v>0</v>
      </c>
      <c r="H208" s="28">
        <v>0</v>
      </c>
      <c r="I208" s="28">
        <v>0</v>
      </c>
      <c r="J208" s="28"/>
      <c r="K208" s="28">
        <v>0</v>
      </c>
      <c r="L208" s="28">
        <v>0</v>
      </c>
      <c r="M208" s="29" t="s">
        <v>133</v>
      </c>
      <c r="N208" s="30">
        <v>1</v>
      </c>
      <c r="P208" s="6"/>
      <c r="Q208" s="144"/>
    </row>
    <row r="209" spans="1:17" ht="15" customHeight="1" thickBot="1" x14ac:dyDescent="0.25">
      <c r="A209" s="104"/>
      <c r="B209" s="112"/>
      <c r="C209" s="100"/>
      <c r="D209" s="25"/>
      <c r="E209" s="25">
        <v>10</v>
      </c>
      <c r="F209" s="25"/>
      <c r="G209" s="25"/>
      <c r="H209" s="25"/>
      <c r="I209" s="25"/>
      <c r="J209" s="25"/>
      <c r="K209" s="25"/>
      <c r="L209" s="25"/>
      <c r="M209" s="26" t="s">
        <v>132</v>
      </c>
      <c r="N209" s="27"/>
      <c r="P209" s="6"/>
      <c r="Q209" s="144"/>
    </row>
    <row r="210" spans="1:17" x14ac:dyDescent="0.2">
      <c r="A210" s="103" t="s">
        <v>163</v>
      </c>
      <c r="B210" s="111" t="s">
        <v>99</v>
      </c>
      <c r="C210" s="99">
        <f>SUM(D210:L211)</f>
        <v>36</v>
      </c>
      <c r="D210" s="28">
        <v>10</v>
      </c>
      <c r="E210" s="28">
        <v>0</v>
      </c>
      <c r="F210" s="28">
        <v>0</v>
      </c>
      <c r="G210" s="28">
        <v>0</v>
      </c>
      <c r="H210" s="28">
        <v>0</v>
      </c>
      <c r="I210" s="28">
        <v>0</v>
      </c>
      <c r="J210" s="28"/>
      <c r="K210" s="28">
        <v>0</v>
      </c>
      <c r="L210" s="28">
        <v>0</v>
      </c>
      <c r="M210" s="29" t="s">
        <v>132</v>
      </c>
      <c r="N210" s="56"/>
      <c r="P210" s="6"/>
      <c r="Q210" s="144"/>
    </row>
    <row r="211" spans="1:17" ht="15.75" customHeight="1" thickBot="1" x14ac:dyDescent="0.25">
      <c r="A211" s="104"/>
      <c r="B211" s="112"/>
      <c r="C211" s="100"/>
      <c r="D211" s="25"/>
      <c r="E211" s="25"/>
      <c r="F211" s="25"/>
      <c r="G211" s="25"/>
      <c r="H211" s="25"/>
      <c r="I211" s="25"/>
      <c r="J211" s="25">
        <v>26</v>
      </c>
      <c r="K211" s="25"/>
      <c r="L211" s="25"/>
      <c r="M211" s="26" t="s">
        <v>131</v>
      </c>
      <c r="N211" s="27">
        <v>2</v>
      </c>
      <c r="P211" s="6"/>
      <c r="Q211" s="144"/>
    </row>
    <row r="212" spans="1:17" x14ac:dyDescent="0.2">
      <c r="A212" s="103" t="s">
        <v>175</v>
      </c>
      <c r="B212" s="111" t="s">
        <v>100</v>
      </c>
      <c r="C212" s="99">
        <f>SUM(D212:L213)</f>
        <v>50</v>
      </c>
      <c r="D212" s="28">
        <v>10</v>
      </c>
      <c r="E212" s="28">
        <v>0</v>
      </c>
      <c r="F212" s="28">
        <v>0</v>
      </c>
      <c r="G212" s="28">
        <v>0</v>
      </c>
      <c r="H212" s="28">
        <v>0</v>
      </c>
      <c r="I212" s="28">
        <v>0</v>
      </c>
      <c r="J212" s="28"/>
      <c r="K212" s="28">
        <v>0</v>
      </c>
      <c r="L212" s="28">
        <v>0</v>
      </c>
      <c r="M212" s="29" t="s">
        <v>132</v>
      </c>
      <c r="N212" s="56"/>
      <c r="P212" s="6"/>
      <c r="Q212" s="144"/>
    </row>
    <row r="213" spans="1:17" ht="15.75" customHeight="1" thickBot="1" x14ac:dyDescent="0.25">
      <c r="A213" s="104"/>
      <c r="B213" s="112"/>
      <c r="C213" s="100"/>
      <c r="D213" s="25"/>
      <c r="E213" s="25"/>
      <c r="F213" s="25"/>
      <c r="G213" s="25"/>
      <c r="H213" s="25"/>
      <c r="I213" s="25"/>
      <c r="J213" s="25">
        <v>40</v>
      </c>
      <c r="K213" s="25"/>
      <c r="L213" s="25"/>
      <c r="M213" s="26" t="s">
        <v>131</v>
      </c>
      <c r="N213" s="27">
        <v>3</v>
      </c>
      <c r="P213" s="6"/>
      <c r="Q213" s="144"/>
    </row>
    <row r="214" spans="1:17" x14ac:dyDescent="0.2">
      <c r="A214" s="103" t="s">
        <v>196</v>
      </c>
      <c r="B214" s="111" t="s">
        <v>101</v>
      </c>
      <c r="C214" s="99">
        <f>SUM(D214:L215)</f>
        <v>30</v>
      </c>
      <c r="D214" s="28">
        <v>8</v>
      </c>
      <c r="E214" s="28">
        <v>0</v>
      </c>
      <c r="F214" s="28">
        <v>0</v>
      </c>
      <c r="G214" s="28">
        <v>0</v>
      </c>
      <c r="H214" s="28">
        <v>0</v>
      </c>
      <c r="I214" s="28">
        <v>0</v>
      </c>
      <c r="J214" s="28"/>
      <c r="K214" s="28">
        <v>0</v>
      </c>
      <c r="L214" s="28">
        <v>0</v>
      </c>
      <c r="M214" s="29" t="s">
        <v>132</v>
      </c>
      <c r="N214" s="56"/>
      <c r="P214" s="6"/>
      <c r="Q214" s="144"/>
    </row>
    <row r="215" spans="1:17" ht="15" customHeight="1" thickBot="1" x14ac:dyDescent="0.25">
      <c r="A215" s="104"/>
      <c r="B215" s="112"/>
      <c r="C215" s="100"/>
      <c r="D215" s="25"/>
      <c r="E215" s="25"/>
      <c r="F215" s="25"/>
      <c r="G215" s="25"/>
      <c r="H215" s="25"/>
      <c r="I215" s="25"/>
      <c r="J215" s="25">
        <v>22</v>
      </c>
      <c r="K215" s="25"/>
      <c r="L215" s="25"/>
      <c r="M215" s="26" t="s">
        <v>131</v>
      </c>
      <c r="N215" s="27">
        <v>2</v>
      </c>
      <c r="P215" s="6"/>
      <c r="Q215" s="144"/>
    </row>
    <row r="216" spans="1:17" x14ac:dyDescent="0.2">
      <c r="A216" s="103" t="s">
        <v>197</v>
      </c>
      <c r="B216" s="111" t="s">
        <v>129</v>
      </c>
      <c r="C216" s="99">
        <f>SUM(D216:L217)</f>
        <v>20</v>
      </c>
      <c r="D216" s="28">
        <v>5</v>
      </c>
      <c r="E216" s="28">
        <v>0</v>
      </c>
      <c r="F216" s="28">
        <v>0</v>
      </c>
      <c r="G216" s="28">
        <v>0</v>
      </c>
      <c r="H216" s="28">
        <v>0</v>
      </c>
      <c r="I216" s="28">
        <v>0</v>
      </c>
      <c r="J216" s="28"/>
      <c r="K216" s="28">
        <v>0</v>
      </c>
      <c r="L216" s="28">
        <v>0</v>
      </c>
      <c r="M216" s="29" t="s">
        <v>132</v>
      </c>
      <c r="N216" s="56"/>
      <c r="P216" s="6"/>
      <c r="Q216" s="144"/>
    </row>
    <row r="217" spans="1:17" ht="14.25" customHeight="1" thickBot="1" x14ac:dyDescent="0.25">
      <c r="A217" s="104"/>
      <c r="B217" s="112"/>
      <c r="C217" s="100"/>
      <c r="D217" s="25"/>
      <c r="E217" s="25"/>
      <c r="F217" s="25"/>
      <c r="G217" s="25"/>
      <c r="H217" s="25"/>
      <c r="I217" s="25"/>
      <c r="J217" s="25">
        <v>15</v>
      </c>
      <c r="K217" s="25"/>
      <c r="L217" s="25"/>
      <c r="M217" s="26" t="s">
        <v>131</v>
      </c>
      <c r="N217" s="27">
        <v>1</v>
      </c>
      <c r="P217" s="6"/>
      <c r="Q217" s="144"/>
    </row>
    <row r="218" spans="1:17" x14ac:dyDescent="0.2">
      <c r="A218" s="103" t="s">
        <v>198</v>
      </c>
      <c r="B218" s="111" t="s">
        <v>130</v>
      </c>
      <c r="C218" s="99">
        <f>SUM(D218:L219)</f>
        <v>20</v>
      </c>
      <c r="D218" s="28">
        <v>5</v>
      </c>
      <c r="E218" s="28">
        <v>0</v>
      </c>
      <c r="F218" s="28">
        <v>0</v>
      </c>
      <c r="G218" s="28">
        <v>0</v>
      </c>
      <c r="H218" s="28">
        <v>0</v>
      </c>
      <c r="I218" s="28">
        <v>0</v>
      </c>
      <c r="J218" s="28"/>
      <c r="K218" s="28">
        <v>0</v>
      </c>
      <c r="L218" s="28">
        <v>0</v>
      </c>
      <c r="M218" s="29" t="s">
        <v>132</v>
      </c>
      <c r="N218" s="56"/>
      <c r="P218" s="6"/>
      <c r="Q218" s="144"/>
    </row>
    <row r="219" spans="1:17" ht="14.25" customHeight="1" thickBot="1" x14ac:dyDescent="0.25">
      <c r="A219" s="104"/>
      <c r="B219" s="112"/>
      <c r="C219" s="100"/>
      <c r="D219" s="25"/>
      <c r="E219" s="25"/>
      <c r="F219" s="25"/>
      <c r="G219" s="25"/>
      <c r="H219" s="25"/>
      <c r="I219" s="25"/>
      <c r="J219" s="25">
        <v>15</v>
      </c>
      <c r="K219" s="25"/>
      <c r="L219" s="25"/>
      <c r="M219" s="26" t="s">
        <v>131</v>
      </c>
      <c r="N219" s="27">
        <v>1</v>
      </c>
      <c r="P219" s="6"/>
      <c r="Q219" s="144"/>
    </row>
    <row r="220" spans="1:17" ht="27.75" customHeight="1" thickBot="1" x14ac:dyDescent="0.25">
      <c r="A220" s="84" t="s">
        <v>194</v>
      </c>
      <c r="B220" s="55" t="s">
        <v>103</v>
      </c>
      <c r="C220" s="85">
        <f t="shared" ref="C220" si="12">SUM(D220:L220)</f>
        <v>15</v>
      </c>
      <c r="D220" s="32">
        <v>0</v>
      </c>
      <c r="E220" s="32">
        <v>0</v>
      </c>
      <c r="F220" s="32">
        <v>0</v>
      </c>
      <c r="G220" s="32">
        <v>15</v>
      </c>
      <c r="H220" s="32">
        <v>0</v>
      </c>
      <c r="I220" s="32">
        <v>0</v>
      </c>
      <c r="J220" s="32">
        <v>0</v>
      </c>
      <c r="K220" s="32">
        <v>0</v>
      </c>
      <c r="L220" s="32">
        <v>0</v>
      </c>
      <c r="M220" s="33" t="s">
        <v>131</v>
      </c>
      <c r="N220" s="34">
        <v>6</v>
      </c>
      <c r="P220" s="6"/>
      <c r="Q220" s="144"/>
    </row>
    <row r="221" spans="1:17" ht="20.45" customHeight="1" x14ac:dyDescent="0.2">
      <c r="A221" s="103" t="s">
        <v>165</v>
      </c>
      <c r="B221" s="111" t="s">
        <v>111</v>
      </c>
      <c r="C221" s="99">
        <f>SUM(D221:L222)</f>
        <v>20</v>
      </c>
      <c r="D221" s="28">
        <v>10</v>
      </c>
      <c r="E221" s="28">
        <v>0</v>
      </c>
      <c r="F221" s="28">
        <v>0</v>
      </c>
      <c r="G221" s="28">
        <v>0</v>
      </c>
      <c r="H221" s="28">
        <v>0</v>
      </c>
      <c r="I221" s="28">
        <v>0</v>
      </c>
      <c r="J221" s="28"/>
      <c r="K221" s="28">
        <v>0</v>
      </c>
      <c r="L221" s="28">
        <v>0</v>
      </c>
      <c r="M221" s="29" t="s">
        <v>131</v>
      </c>
      <c r="N221" s="30">
        <v>1</v>
      </c>
      <c r="P221" s="6"/>
      <c r="Q221" s="144"/>
    </row>
    <row r="222" spans="1:17" ht="16.5" customHeight="1" thickBot="1" x14ac:dyDescent="0.25">
      <c r="A222" s="104"/>
      <c r="B222" s="112"/>
      <c r="C222" s="100"/>
      <c r="D222" s="25"/>
      <c r="E222" s="25"/>
      <c r="F222" s="25"/>
      <c r="G222" s="25"/>
      <c r="H222" s="25"/>
      <c r="I222" s="25"/>
      <c r="J222" s="25">
        <v>10</v>
      </c>
      <c r="K222" s="25"/>
      <c r="L222" s="25"/>
      <c r="M222" s="26" t="s">
        <v>132</v>
      </c>
      <c r="N222" s="27"/>
      <c r="P222" s="6"/>
      <c r="Q222" s="11"/>
    </row>
    <row r="223" spans="1:17" ht="22.5" x14ac:dyDescent="0.2">
      <c r="A223" s="103" t="s">
        <v>174</v>
      </c>
      <c r="B223" s="63" t="s">
        <v>104</v>
      </c>
      <c r="C223" s="99">
        <f>SUM(D223:L224)</f>
        <v>34</v>
      </c>
      <c r="D223" s="28">
        <v>0</v>
      </c>
      <c r="E223" s="28">
        <v>24</v>
      </c>
      <c r="F223" s="28"/>
      <c r="G223" s="28">
        <v>0</v>
      </c>
      <c r="H223" s="28">
        <v>0</v>
      </c>
      <c r="I223" s="28">
        <v>0</v>
      </c>
      <c r="J223" s="28">
        <v>0</v>
      </c>
      <c r="K223" s="28">
        <v>0</v>
      </c>
      <c r="L223" s="28">
        <v>0</v>
      </c>
      <c r="M223" s="29" t="s">
        <v>132</v>
      </c>
      <c r="N223" s="56"/>
      <c r="P223" s="6"/>
      <c r="Q223" s="144"/>
    </row>
    <row r="224" spans="1:17" ht="13.5" customHeight="1" thickBot="1" x14ac:dyDescent="0.25">
      <c r="A224" s="104"/>
      <c r="B224" s="52"/>
      <c r="C224" s="100"/>
      <c r="D224" s="25"/>
      <c r="E224" s="25"/>
      <c r="F224" s="25">
        <v>10</v>
      </c>
      <c r="G224" s="25"/>
      <c r="H224" s="25"/>
      <c r="I224" s="25"/>
      <c r="J224" s="25"/>
      <c r="K224" s="25"/>
      <c r="L224" s="25"/>
      <c r="M224" s="26" t="s">
        <v>131</v>
      </c>
      <c r="N224" s="27">
        <v>2</v>
      </c>
      <c r="P224" s="6"/>
      <c r="Q224" s="144"/>
    </row>
    <row r="225" spans="1:17" x14ac:dyDescent="0.2">
      <c r="A225" s="103" t="s">
        <v>174</v>
      </c>
      <c r="B225" s="115" t="s">
        <v>105</v>
      </c>
      <c r="C225" s="99">
        <f>SUM(D225:L226)</f>
        <v>25</v>
      </c>
      <c r="D225" s="28">
        <v>10</v>
      </c>
      <c r="E225" s="28">
        <v>0</v>
      </c>
      <c r="F225" s="28">
        <v>0</v>
      </c>
      <c r="G225" s="28">
        <v>0</v>
      </c>
      <c r="H225" s="28">
        <v>0</v>
      </c>
      <c r="I225" s="28">
        <v>0</v>
      </c>
      <c r="J225" s="28"/>
      <c r="K225" s="28">
        <v>0</v>
      </c>
      <c r="L225" s="28">
        <v>0</v>
      </c>
      <c r="M225" s="29" t="s">
        <v>132</v>
      </c>
      <c r="N225" s="56"/>
      <c r="P225" s="6"/>
      <c r="Q225" s="7"/>
    </row>
    <row r="226" spans="1:17" ht="14.25" customHeight="1" thickBot="1" x14ac:dyDescent="0.25">
      <c r="A226" s="104"/>
      <c r="B226" s="116"/>
      <c r="C226" s="100"/>
      <c r="D226" s="25"/>
      <c r="E226" s="25"/>
      <c r="F226" s="25"/>
      <c r="G226" s="25"/>
      <c r="H226" s="25"/>
      <c r="I226" s="25"/>
      <c r="J226" s="25">
        <v>15</v>
      </c>
      <c r="K226" s="25"/>
      <c r="L226" s="25"/>
      <c r="M226" s="26" t="s">
        <v>131</v>
      </c>
      <c r="N226" s="27">
        <v>1</v>
      </c>
      <c r="P226" s="6"/>
      <c r="Q226" s="7"/>
    </row>
    <row r="227" spans="1:17" ht="16.5" customHeight="1" thickBot="1" x14ac:dyDescent="0.25">
      <c r="A227" s="113" t="s">
        <v>106</v>
      </c>
      <c r="B227" s="114"/>
      <c r="C227" s="77">
        <f>SUM(C228:C229)</f>
        <v>540</v>
      </c>
      <c r="D227" s="70">
        <f t="shared" ref="D227:N227" si="13">SUM(D228:D229)</f>
        <v>0</v>
      </c>
      <c r="E227" s="70">
        <f t="shared" si="13"/>
        <v>0</v>
      </c>
      <c r="F227" s="70">
        <f t="shared" si="13"/>
        <v>0</v>
      </c>
      <c r="G227" s="70">
        <f t="shared" si="13"/>
        <v>30</v>
      </c>
      <c r="H227" s="70">
        <f t="shared" si="13"/>
        <v>0</v>
      </c>
      <c r="I227" s="70">
        <f t="shared" si="13"/>
        <v>0</v>
      </c>
      <c r="J227" s="70">
        <f t="shared" si="13"/>
        <v>0</v>
      </c>
      <c r="K227" s="70">
        <f t="shared" si="13"/>
        <v>510</v>
      </c>
      <c r="L227" s="70">
        <f t="shared" si="13"/>
        <v>0</v>
      </c>
      <c r="M227" s="71">
        <f t="shared" si="13"/>
        <v>0</v>
      </c>
      <c r="N227" s="72">
        <f t="shared" si="13"/>
        <v>30</v>
      </c>
      <c r="P227" s="6"/>
      <c r="Q227" s="148"/>
    </row>
    <row r="228" spans="1:17" ht="37.5" customHeight="1" thickBot="1" x14ac:dyDescent="0.25">
      <c r="A228" s="84" t="s">
        <v>194</v>
      </c>
      <c r="B228" s="64" t="s">
        <v>128</v>
      </c>
      <c r="C228" s="85">
        <f>SUM(D228:L228)</f>
        <v>30</v>
      </c>
      <c r="D228" s="85">
        <v>0</v>
      </c>
      <c r="E228" s="85">
        <v>0</v>
      </c>
      <c r="F228" s="85">
        <v>0</v>
      </c>
      <c r="G228" s="85">
        <v>30</v>
      </c>
      <c r="H228" s="85">
        <v>0</v>
      </c>
      <c r="I228" s="85">
        <v>0</v>
      </c>
      <c r="J228" s="85">
        <v>0</v>
      </c>
      <c r="K228" s="85">
        <v>0</v>
      </c>
      <c r="L228" s="85">
        <v>0</v>
      </c>
      <c r="M228" s="86" t="s">
        <v>131</v>
      </c>
      <c r="N228" s="87">
        <v>10</v>
      </c>
      <c r="P228" s="6"/>
      <c r="Q228" s="148"/>
    </row>
    <row r="229" spans="1:17" ht="27.75" customHeight="1" thickBot="1" x14ac:dyDescent="0.25">
      <c r="A229" s="84" t="s">
        <v>199</v>
      </c>
      <c r="B229" s="65" t="s">
        <v>107</v>
      </c>
      <c r="C229" s="85">
        <f>SUM(D229:L229)</f>
        <v>510</v>
      </c>
      <c r="D229" s="85">
        <v>0</v>
      </c>
      <c r="E229" s="85">
        <v>0</v>
      </c>
      <c r="F229" s="85">
        <v>0</v>
      </c>
      <c r="G229" s="85">
        <v>0</v>
      </c>
      <c r="H229" s="85">
        <v>0</v>
      </c>
      <c r="I229" s="85">
        <v>0</v>
      </c>
      <c r="J229" s="85">
        <v>0</v>
      </c>
      <c r="K229" s="85">
        <v>510</v>
      </c>
      <c r="L229" s="85">
        <v>0</v>
      </c>
      <c r="M229" s="86" t="s">
        <v>131</v>
      </c>
      <c r="N229" s="87">
        <v>20</v>
      </c>
      <c r="P229" s="143"/>
      <c r="Q229" s="143"/>
    </row>
    <row r="230" spans="1:17" ht="18.75" customHeight="1" thickBot="1" x14ac:dyDescent="0.25">
      <c r="A230" s="124" t="s">
        <v>108</v>
      </c>
      <c r="B230" s="124"/>
      <c r="C230" s="72">
        <f>SUM(C227,C201,C186,C164,C143,C116,C95,C64,C41,C7)</f>
        <v>5386</v>
      </c>
      <c r="D230" s="72">
        <f t="shared" ref="D230:M230" si="14">SUM(D7,D41,D64,D95,D116,D143,D164,D186,D201,D227)</f>
        <v>1382</v>
      </c>
      <c r="E230" s="72">
        <f t="shared" si="14"/>
        <v>912</v>
      </c>
      <c r="F230" s="72">
        <f t="shared" si="14"/>
        <v>91</v>
      </c>
      <c r="G230" s="72">
        <f t="shared" si="14"/>
        <v>45</v>
      </c>
      <c r="H230" s="72">
        <f t="shared" si="14"/>
        <v>85</v>
      </c>
      <c r="I230" s="72">
        <f t="shared" si="14"/>
        <v>0</v>
      </c>
      <c r="J230" s="72">
        <f t="shared" si="14"/>
        <v>1296</v>
      </c>
      <c r="K230" s="72">
        <f t="shared" si="14"/>
        <v>1560</v>
      </c>
      <c r="L230" s="72">
        <f t="shared" si="14"/>
        <v>0</v>
      </c>
      <c r="M230" s="78">
        <f t="shared" si="14"/>
        <v>0</v>
      </c>
      <c r="N230" s="72">
        <f>N227+N201+N186+N164+N143+N116+N95+N64+N41+N7</f>
        <v>300</v>
      </c>
      <c r="P230" s="6"/>
      <c r="Q230" s="12"/>
    </row>
    <row r="231" spans="1:17" ht="16.5" customHeight="1" thickBot="1" x14ac:dyDescent="0.25">
      <c r="A231" s="133" t="s">
        <v>109</v>
      </c>
      <c r="B231" s="133"/>
      <c r="C231" s="133"/>
      <c r="D231" s="133"/>
      <c r="E231" s="133"/>
      <c r="F231" s="133"/>
      <c r="G231" s="133"/>
      <c r="H231" s="133"/>
      <c r="I231" s="133"/>
      <c r="J231" s="133"/>
      <c r="K231" s="133"/>
      <c r="L231" s="133"/>
      <c r="M231" s="133"/>
      <c r="N231" s="133"/>
      <c r="P231" s="6"/>
      <c r="Q231" s="10"/>
    </row>
    <row r="232" spans="1:17" x14ac:dyDescent="0.2">
      <c r="B232" s="1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82"/>
      <c r="O232" s="4"/>
    </row>
    <row r="233" spans="1:17" x14ac:dyDescent="0.2">
      <c r="N233" s="4"/>
      <c r="O233" s="4"/>
    </row>
    <row r="234" spans="1:17" x14ac:dyDescent="0.2">
      <c r="N234" s="4"/>
      <c r="O234" s="4"/>
    </row>
    <row r="235" spans="1:17" x14ac:dyDescent="0.2">
      <c r="N235" s="4"/>
      <c r="O235" s="4"/>
    </row>
    <row r="236" spans="1:17" x14ac:dyDescent="0.2">
      <c r="N236" s="83"/>
      <c r="O236" s="4"/>
    </row>
    <row r="237" spans="1:17" x14ac:dyDescent="0.2">
      <c r="N237" s="83"/>
      <c r="O237" s="4"/>
    </row>
    <row r="238" spans="1:17" x14ac:dyDescent="0.2">
      <c r="N238" s="4"/>
      <c r="O238" s="4"/>
    </row>
    <row r="239" spans="1:17" x14ac:dyDescent="0.2">
      <c r="N239" s="4"/>
      <c r="O239" s="4"/>
    </row>
    <row r="240" spans="1:17" x14ac:dyDescent="0.2">
      <c r="N240" s="4"/>
      <c r="O240" s="4"/>
    </row>
    <row r="241" spans="14:15" x14ac:dyDescent="0.2">
      <c r="N241" s="4"/>
      <c r="O241" s="4"/>
    </row>
    <row r="242" spans="14:15" x14ac:dyDescent="0.2">
      <c r="N242" s="4"/>
      <c r="O242" s="4"/>
    </row>
    <row r="243" spans="14:15" x14ac:dyDescent="0.2">
      <c r="N243" s="4"/>
      <c r="O243" s="4"/>
    </row>
    <row r="244" spans="14:15" x14ac:dyDescent="0.2">
      <c r="N244" s="4"/>
      <c r="O244" s="4"/>
    </row>
    <row r="245" spans="14:15" x14ac:dyDescent="0.2">
      <c r="N245" s="4"/>
      <c r="O245" s="4"/>
    </row>
    <row r="246" spans="14:15" x14ac:dyDescent="0.2">
      <c r="N246" s="4"/>
      <c r="O246" s="4"/>
    </row>
    <row r="247" spans="14:15" x14ac:dyDescent="0.2">
      <c r="N247" s="4"/>
      <c r="O247" s="4"/>
    </row>
    <row r="248" spans="14:15" x14ac:dyDescent="0.2">
      <c r="N248" s="4"/>
      <c r="O248" s="4"/>
    </row>
    <row r="249" spans="14:15" x14ac:dyDescent="0.2">
      <c r="N249" s="4"/>
      <c r="O249" s="4"/>
    </row>
    <row r="250" spans="14:15" x14ac:dyDescent="0.2">
      <c r="N250" s="4"/>
      <c r="O250" s="4"/>
    </row>
    <row r="251" spans="14:15" x14ac:dyDescent="0.2">
      <c r="N251" s="4"/>
      <c r="O251" s="4"/>
    </row>
    <row r="252" spans="14:15" x14ac:dyDescent="0.2">
      <c r="N252" s="4"/>
      <c r="O252" s="4"/>
    </row>
    <row r="253" spans="14:15" x14ac:dyDescent="0.2">
      <c r="N253" s="4"/>
      <c r="O253" s="4"/>
    </row>
    <row r="254" spans="14:15" x14ac:dyDescent="0.2">
      <c r="N254" s="4"/>
      <c r="O254" s="4"/>
    </row>
    <row r="255" spans="14:15" x14ac:dyDescent="0.2">
      <c r="N255" s="4"/>
      <c r="O255" s="4"/>
    </row>
    <row r="256" spans="14:15" x14ac:dyDescent="0.2">
      <c r="N256" s="4"/>
      <c r="O256" s="4"/>
    </row>
    <row r="257" spans="14:15" x14ac:dyDescent="0.2">
      <c r="N257" s="4"/>
      <c r="O257" s="4"/>
    </row>
    <row r="258" spans="14:15" x14ac:dyDescent="0.2">
      <c r="N258" s="4"/>
      <c r="O258" s="4"/>
    </row>
    <row r="259" spans="14:15" x14ac:dyDescent="0.2">
      <c r="N259" s="4"/>
      <c r="O259" s="4"/>
    </row>
    <row r="260" spans="14:15" x14ac:dyDescent="0.2">
      <c r="N260" s="4"/>
      <c r="O260" s="4"/>
    </row>
    <row r="261" spans="14:15" x14ac:dyDescent="0.2">
      <c r="N261" s="4"/>
      <c r="O261" s="4"/>
    </row>
    <row r="262" spans="14:15" x14ac:dyDescent="0.2">
      <c r="N262" s="4"/>
      <c r="O262" s="4"/>
    </row>
    <row r="263" spans="14:15" x14ac:dyDescent="0.2">
      <c r="N263" s="4"/>
      <c r="O263" s="4"/>
    </row>
    <row r="264" spans="14:15" x14ac:dyDescent="0.2">
      <c r="N264" s="4"/>
      <c r="O264" s="4"/>
    </row>
    <row r="265" spans="14:15" x14ac:dyDescent="0.2">
      <c r="N265" s="4"/>
      <c r="O265" s="4"/>
    </row>
    <row r="266" spans="14:15" x14ac:dyDescent="0.2">
      <c r="N266" s="4"/>
      <c r="O266" s="4"/>
    </row>
    <row r="267" spans="14:15" x14ac:dyDescent="0.2">
      <c r="N267" s="4"/>
      <c r="O267" s="4"/>
    </row>
    <row r="268" spans="14:15" x14ac:dyDescent="0.2">
      <c r="N268" s="4"/>
      <c r="O268" s="4"/>
    </row>
    <row r="269" spans="14:15" x14ac:dyDescent="0.2">
      <c r="N269" s="4"/>
      <c r="O269" s="4"/>
    </row>
    <row r="270" spans="14:15" x14ac:dyDescent="0.2">
      <c r="N270" s="4"/>
      <c r="O270" s="4"/>
    </row>
    <row r="271" spans="14:15" x14ac:dyDescent="0.2">
      <c r="N271" s="4"/>
      <c r="O271" s="4"/>
    </row>
    <row r="272" spans="14:15" x14ac:dyDescent="0.2">
      <c r="N272" s="4"/>
      <c r="O272" s="4"/>
    </row>
    <row r="273" spans="14:15" x14ac:dyDescent="0.2">
      <c r="N273" s="4"/>
      <c r="O273" s="4"/>
    </row>
    <row r="274" spans="14:15" x14ac:dyDescent="0.2">
      <c r="N274" s="4"/>
      <c r="O274" s="4"/>
    </row>
    <row r="275" spans="14:15" x14ac:dyDescent="0.2">
      <c r="N275" s="4"/>
      <c r="O275" s="4"/>
    </row>
    <row r="276" spans="14:15" x14ac:dyDescent="0.2">
      <c r="N276" s="4"/>
      <c r="O276" s="4"/>
    </row>
    <row r="277" spans="14:15" x14ac:dyDescent="0.2">
      <c r="N277" s="4"/>
      <c r="O277" s="4"/>
    </row>
    <row r="278" spans="14:15" x14ac:dyDescent="0.2">
      <c r="N278" s="4"/>
      <c r="O278" s="4"/>
    </row>
    <row r="279" spans="14:15" x14ac:dyDescent="0.2">
      <c r="N279" s="4"/>
      <c r="O279" s="4"/>
    </row>
    <row r="280" spans="14:15" x14ac:dyDescent="0.2">
      <c r="N280" s="4"/>
      <c r="O280" s="4"/>
    </row>
    <row r="281" spans="14:15" x14ac:dyDescent="0.2">
      <c r="N281" s="4"/>
      <c r="O281" s="4"/>
    </row>
    <row r="282" spans="14:15" x14ac:dyDescent="0.2">
      <c r="N282" s="4"/>
      <c r="O282" s="4"/>
    </row>
    <row r="283" spans="14:15" x14ac:dyDescent="0.2">
      <c r="N283" s="4"/>
      <c r="O283" s="4"/>
    </row>
    <row r="284" spans="14:15" x14ac:dyDescent="0.2">
      <c r="N284" s="4"/>
      <c r="O284" s="4"/>
    </row>
    <row r="285" spans="14:15" x14ac:dyDescent="0.2">
      <c r="N285" s="4"/>
      <c r="O285" s="4"/>
    </row>
    <row r="286" spans="14:15" x14ac:dyDescent="0.2">
      <c r="N286" s="4"/>
      <c r="O286" s="4"/>
    </row>
    <row r="287" spans="14:15" x14ac:dyDescent="0.2">
      <c r="N287" s="4"/>
      <c r="O287" s="4"/>
    </row>
    <row r="288" spans="14:15" x14ac:dyDescent="0.2">
      <c r="N288" s="4"/>
      <c r="O288" s="4"/>
    </row>
    <row r="289" spans="14:15" x14ac:dyDescent="0.2">
      <c r="N289" s="4"/>
      <c r="O289" s="4"/>
    </row>
    <row r="290" spans="14:15" x14ac:dyDescent="0.2">
      <c r="N290" s="4"/>
      <c r="O290" s="4"/>
    </row>
    <row r="291" spans="14:15" x14ac:dyDescent="0.2">
      <c r="N291" s="4"/>
      <c r="O291" s="4"/>
    </row>
    <row r="292" spans="14:15" x14ac:dyDescent="0.2">
      <c r="N292" s="4"/>
      <c r="O292" s="4"/>
    </row>
    <row r="293" spans="14:15" x14ac:dyDescent="0.2">
      <c r="N293" s="4"/>
      <c r="O293" s="4"/>
    </row>
    <row r="294" spans="14:15" x14ac:dyDescent="0.2">
      <c r="N294" s="4"/>
      <c r="O294" s="4"/>
    </row>
    <row r="295" spans="14:15" x14ac:dyDescent="0.2">
      <c r="N295" s="4"/>
      <c r="O295" s="4"/>
    </row>
    <row r="296" spans="14:15" x14ac:dyDescent="0.2">
      <c r="N296" s="4"/>
      <c r="O296" s="4"/>
    </row>
    <row r="297" spans="14:15" x14ac:dyDescent="0.2">
      <c r="N297" s="4"/>
      <c r="O297" s="4"/>
    </row>
    <row r="298" spans="14:15" x14ac:dyDescent="0.2">
      <c r="N298" s="4"/>
      <c r="O298" s="4"/>
    </row>
    <row r="299" spans="14:15" x14ac:dyDescent="0.2">
      <c r="N299" s="4"/>
      <c r="O299" s="4"/>
    </row>
    <row r="300" spans="14:15" x14ac:dyDescent="0.2">
      <c r="N300" s="4"/>
      <c r="O300" s="4"/>
    </row>
    <row r="301" spans="14:15" x14ac:dyDescent="0.2">
      <c r="N301" s="4"/>
      <c r="O301" s="4"/>
    </row>
    <row r="302" spans="14:15" x14ac:dyDescent="0.2">
      <c r="N302" s="4"/>
      <c r="O302" s="4"/>
    </row>
    <row r="303" spans="14:15" x14ac:dyDescent="0.2">
      <c r="N303" s="4"/>
      <c r="O303" s="4"/>
    </row>
    <row r="304" spans="14:15" x14ac:dyDescent="0.2">
      <c r="N304" s="4"/>
      <c r="O304" s="4"/>
    </row>
    <row r="305" spans="14:15" x14ac:dyDescent="0.2">
      <c r="N305" s="4"/>
      <c r="O305" s="4"/>
    </row>
    <row r="306" spans="14:15" x14ac:dyDescent="0.2">
      <c r="N306" s="4"/>
      <c r="O306" s="4"/>
    </row>
    <row r="307" spans="14:15" x14ac:dyDescent="0.2">
      <c r="N307" s="4"/>
      <c r="O307" s="4"/>
    </row>
    <row r="308" spans="14:15" x14ac:dyDescent="0.2">
      <c r="N308" s="4"/>
      <c r="O308" s="4"/>
    </row>
    <row r="309" spans="14:15" x14ac:dyDescent="0.2">
      <c r="N309" s="4"/>
      <c r="O309" s="4"/>
    </row>
    <row r="310" spans="14:15" x14ac:dyDescent="0.2">
      <c r="N310" s="4"/>
      <c r="O310" s="4"/>
    </row>
    <row r="311" spans="14:15" x14ac:dyDescent="0.2">
      <c r="N311" s="4"/>
      <c r="O311" s="4"/>
    </row>
    <row r="312" spans="14:15" x14ac:dyDescent="0.2">
      <c r="N312" s="4"/>
      <c r="O312" s="4"/>
    </row>
    <row r="313" spans="14:15" x14ac:dyDescent="0.2">
      <c r="N313" s="4"/>
      <c r="O313" s="4"/>
    </row>
    <row r="314" spans="14:15" x14ac:dyDescent="0.2">
      <c r="N314" s="4"/>
      <c r="O314" s="4"/>
    </row>
    <row r="315" spans="14:15" x14ac:dyDescent="0.2">
      <c r="N315" s="4"/>
      <c r="O315" s="4"/>
    </row>
    <row r="316" spans="14:15" x14ac:dyDescent="0.2">
      <c r="N316" s="4"/>
      <c r="O316" s="4"/>
    </row>
    <row r="317" spans="14:15" x14ac:dyDescent="0.2">
      <c r="N317" s="4"/>
      <c r="O317" s="4"/>
    </row>
    <row r="318" spans="14:15" x14ac:dyDescent="0.2">
      <c r="N318" s="4"/>
      <c r="O318" s="4"/>
    </row>
    <row r="319" spans="14:15" x14ac:dyDescent="0.2">
      <c r="N319" s="4"/>
      <c r="O319" s="4"/>
    </row>
    <row r="320" spans="14:15" x14ac:dyDescent="0.2">
      <c r="N320" s="4"/>
      <c r="O320" s="4"/>
    </row>
    <row r="321" spans="14:15" x14ac:dyDescent="0.2">
      <c r="N321" s="4"/>
      <c r="O321" s="4"/>
    </row>
    <row r="322" spans="14:15" x14ac:dyDescent="0.2">
      <c r="N322" s="4"/>
      <c r="O322" s="4"/>
    </row>
    <row r="323" spans="14:15" x14ac:dyDescent="0.2">
      <c r="N323" s="4"/>
      <c r="O323" s="4"/>
    </row>
    <row r="324" spans="14:15" x14ac:dyDescent="0.2">
      <c r="N324" s="4"/>
      <c r="O324" s="4"/>
    </row>
    <row r="325" spans="14:15" x14ac:dyDescent="0.2">
      <c r="N325" s="4"/>
      <c r="O325" s="4"/>
    </row>
    <row r="326" spans="14:15" x14ac:dyDescent="0.2">
      <c r="N326" s="4"/>
      <c r="O326" s="4"/>
    </row>
    <row r="327" spans="14:15" x14ac:dyDescent="0.2">
      <c r="N327" s="4"/>
      <c r="O327" s="4"/>
    </row>
    <row r="328" spans="14:15" x14ac:dyDescent="0.2">
      <c r="N328" s="4"/>
      <c r="O328" s="4"/>
    </row>
    <row r="329" spans="14:15" x14ac:dyDescent="0.2">
      <c r="N329" s="4"/>
      <c r="O329" s="4"/>
    </row>
    <row r="330" spans="14:15" x14ac:dyDescent="0.2">
      <c r="N330" s="4"/>
      <c r="O330" s="4"/>
    </row>
    <row r="331" spans="14:15" x14ac:dyDescent="0.2">
      <c r="N331" s="4"/>
      <c r="O331" s="4"/>
    </row>
    <row r="332" spans="14:15" x14ac:dyDescent="0.2">
      <c r="N332" s="4"/>
      <c r="O332" s="4"/>
    </row>
    <row r="333" spans="14:15" x14ac:dyDescent="0.2">
      <c r="N333" s="4"/>
      <c r="O333" s="4"/>
    </row>
    <row r="334" spans="14:15" x14ac:dyDescent="0.2">
      <c r="N334" s="4"/>
      <c r="O334" s="4"/>
    </row>
    <row r="335" spans="14:15" x14ac:dyDescent="0.2">
      <c r="N335" s="4"/>
      <c r="O335" s="4"/>
    </row>
    <row r="336" spans="14:15" x14ac:dyDescent="0.2">
      <c r="N336" s="4"/>
      <c r="O336" s="4"/>
    </row>
    <row r="337" spans="14:15" x14ac:dyDescent="0.2">
      <c r="N337" s="4"/>
      <c r="O337" s="4"/>
    </row>
    <row r="338" spans="14:15" x14ac:dyDescent="0.2">
      <c r="N338" s="4"/>
      <c r="O338" s="4"/>
    </row>
    <row r="339" spans="14:15" x14ac:dyDescent="0.2">
      <c r="N339" s="4"/>
      <c r="O339" s="4"/>
    </row>
    <row r="340" spans="14:15" x14ac:dyDescent="0.2">
      <c r="N340" s="4"/>
      <c r="O340" s="4"/>
    </row>
    <row r="341" spans="14:15" x14ac:dyDescent="0.2">
      <c r="N341" s="4"/>
      <c r="O341" s="4"/>
    </row>
    <row r="342" spans="14:15" x14ac:dyDescent="0.2">
      <c r="N342" s="4"/>
      <c r="O342" s="4"/>
    </row>
    <row r="343" spans="14:15" x14ac:dyDescent="0.2">
      <c r="N343" s="4"/>
      <c r="O343" s="4"/>
    </row>
    <row r="344" spans="14:15" x14ac:dyDescent="0.2">
      <c r="N344" s="4"/>
      <c r="O344" s="4"/>
    </row>
    <row r="345" spans="14:15" x14ac:dyDescent="0.2">
      <c r="N345" s="4"/>
      <c r="O345" s="4"/>
    </row>
    <row r="346" spans="14:15" x14ac:dyDescent="0.2">
      <c r="N346" s="4"/>
      <c r="O346" s="4"/>
    </row>
    <row r="347" spans="14:15" x14ac:dyDescent="0.2">
      <c r="N347" s="4"/>
      <c r="O347" s="4"/>
    </row>
    <row r="348" spans="14:15" x14ac:dyDescent="0.2">
      <c r="N348" s="4"/>
      <c r="O348" s="4"/>
    </row>
    <row r="349" spans="14:15" x14ac:dyDescent="0.2">
      <c r="N349" s="4"/>
      <c r="O349" s="4"/>
    </row>
    <row r="350" spans="14:15" x14ac:dyDescent="0.2">
      <c r="N350" s="4"/>
      <c r="O350" s="4"/>
    </row>
  </sheetData>
  <mergeCells count="387">
    <mergeCell ref="Q210:Q211"/>
    <mergeCell ref="Q212:Q213"/>
    <mergeCell ref="Q214:Q215"/>
    <mergeCell ref="Q216:Q217"/>
    <mergeCell ref="Q218:Q219"/>
    <mergeCell ref="Q220:Q221"/>
    <mergeCell ref="Q223:Q224"/>
    <mergeCell ref="Q227:Q228"/>
    <mergeCell ref="P229:Q229"/>
    <mergeCell ref="Q191:Q192"/>
    <mergeCell ref="Q193:Q194"/>
    <mergeCell ref="Q195:Q196"/>
    <mergeCell ref="Q197:Q198"/>
    <mergeCell ref="Q199:Q200"/>
    <mergeCell ref="P203:Q203"/>
    <mergeCell ref="Q204:Q205"/>
    <mergeCell ref="Q206:Q207"/>
    <mergeCell ref="Q208:Q209"/>
    <mergeCell ref="Q173:Q174"/>
    <mergeCell ref="Q175:Q176"/>
    <mergeCell ref="Q177:Q178"/>
    <mergeCell ref="Q179:Q180"/>
    <mergeCell ref="Q181:Q182"/>
    <mergeCell ref="Q183:Q184"/>
    <mergeCell ref="Q185:Q186"/>
    <mergeCell ref="P188:Q188"/>
    <mergeCell ref="Q189:Q190"/>
    <mergeCell ref="Q155:Q156"/>
    <mergeCell ref="Q157:Q158"/>
    <mergeCell ref="Q159:Q160"/>
    <mergeCell ref="Q161:Q162"/>
    <mergeCell ref="Q163:Q164"/>
    <mergeCell ref="P166:Q166"/>
    <mergeCell ref="Q167:Q168"/>
    <mergeCell ref="Q169:Q170"/>
    <mergeCell ref="Q171:Q172"/>
    <mergeCell ref="Q135:Q136"/>
    <mergeCell ref="Q137:Q138"/>
    <mergeCell ref="Q140:Q141"/>
    <mergeCell ref="Q142:Q143"/>
    <mergeCell ref="P145:Q145"/>
    <mergeCell ref="Q147:Q148"/>
    <mergeCell ref="Q149:Q150"/>
    <mergeCell ref="Q151:Q152"/>
    <mergeCell ref="Q153:Q154"/>
    <mergeCell ref="Q117:Q118"/>
    <mergeCell ref="P119:Q119"/>
    <mergeCell ref="Q121:Q122"/>
    <mergeCell ref="Q123:Q124"/>
    <mergeCell ref="Q125:Q126"/>
    <mergeCell ref="Q127:Q128"/>
    <mergeCell ref="Q129:Q130"/>
    <mergeCell ref="Q131:Q132"/>
    <mergeCell ref="Q133:Q134"/>
    <mergeCell ref="P98:Q98"/>
    <mergeCell ref="Q100:Q101"/>
    <mergeCell ref="Q102:Q103"/>
    <mergeCell ref="Q104:Q105"/>
    <mergeCell ref="Q106:Q107"/>
    <mergeCell ref="Q108:Q109"/>
    <mergeCell ref="Q110:Q111"/>
    <mergeCell ref="Q112:Q113"/>
    <mergeCell ref="Q114:Q115"/>
    <mergeCell ref="Q80:Q81"/>
    <mergeCell ref="Q82:Q83"/>
    <mergeCell ref="Q84:Q85"/>
    <mergeCell ref="Q86:Q87"/>
    <mergeCell ref="Q88:Q89"/>
    <mergeCell ref="Q90:Q91"/>
    <mergeCell ref="Q92:Q93"/>
    <mergeCell ref="Q94:Q95"/>
    <mergeCell ref="Q96:Q97"/>
    <mergeCell ref="Q57:Q58"/>
    <mergeCell ref="Q59:Q60"/>
    <mergeCell ref="Q62:Q63"/>
    <mergeCell ref="P66:Q66"/>
    <mergeCell ref="Q68:Q69"/>
    <mergeCell ref="Q70:Q71"/>
    <mergeCell ref="Q74:Q75"/>
    <mergeCell ref="Q76:Q77"/>
    <mergeCell ref="Q78:Q79"/>
    <mergeCell ref="Q33:Q34"/>
    <mergeCell ref="Q36:Q37"/>
    <mergeCell ref="P41:Q41"/>
    <mergeCell ref="Q42:Q43"/>
    <mergeCell ref="Q44:Q45"/>
    <mergeCell ref="Q49:Q50"/>
    <mergeCell ref="Q51:Q52"/>
    <mergeCell ref="Q53:Q54"/>
    <mergeCell ref="P55:P56"/>
    <mergeCell ref="Q55:Q56"/>
    <mergeCell ref="P5:P6"/>
    <mergeCell ref="P7:Q7"/>
    <mergeCell ref="Q8:Q9"/>
    <mergeCell ref="Q10:Q11"/>
    <mergeCell ref="Q12:Q13"/>
    <mergeCell ref="Q15:Q16"/>
    <mergeCell ref="Q21:Q22"/>
    <mergeCell ref="Q24:Q25"/>
    <mergeCell ref="Q30:Q31"/>
    <mergeCell ref="A1:N1"/>
    <mergeCell ref="A2:N2"/>
    <mergeCell ref="A3:N3"/>
    <mergeCell ref="A4:N4"/>
    <mergeCell ref="A5:A6"/>
    <mergeCell ref="C5:C6"/>
    <mergeCell ref="D5:N5"/>
    <mergeCell ref="A7:B7"/>
    <mergeCell ref="A41:B41"/>
    <mergeCell ref="B38:B39"/>
    <mergeCell ref="A8:A9"/>
    <mergeCell ref="A10:A11"/>
    <mergeCell ref="A12:A13"/>
    <mergeCell ref="A15:A16"/>
    <mergeCell ref="A21:A22"/>
    <mergeCell ref="A24:A25"/>
    <mergeCell ref="A30:A31"/>
    <mergeCell ref="A33:A34"/>
    <mergeCell ref="A36:A37"/>
    <mergeCell ref="B8:B9"/>
    <mergeCell ref="B10:B11"/>
    <mergeCell ref="B12:B13"/>
    <mergeCell ref="B15:B16"/>
    <mergeCell ref="B21:B22"/>
    <mergeCell ref="B24:B25"/>
    <mergeCell ref="B33:B34"/>
    <mergeCell ref="B36:B37"/>
    <mergeCell ref="B42:B43"/>
    <mergeCell ref="B30:B31"/>
    <mergeCell ref="A230:B230"/>
    <mergeCell ref="A231:N231"/>
    <mergeCell ref="A143:B143"/>
    <mergeCell ref="A164:B164"/>
    <mergeCell ref="A186:B186"/>
    <mergeCell ref="A201:B201"/>
    <mergeCell ref="A227:B227"/>
    <mergeCell ref="B151:B152"/>
    <mergeCell ref="B153:B154"/>
    <mergeCell ref="B155:B156"/>
    <mergeCell ref="B157:B158"/>
    <mergeCell ref="B159:B160"/>
    <mergeCell ref="B161:B162"/>
    <mergeCell ref="B165:B166"/>
    <mergeCell ref="B167:B168"/>
    <mergeCell ref="B169:B170"/>
    <mergeCell ref="B171:B172"/>
    <mergeCell ref="B173:B174"/>
    <mergeCell ref="B175:B176"/>
    <mergeCell ref="B177:B178"/>
    <mergeCell ref="B179:B180"/>
    <mergeCell ref="B204:B205"/>
    <mergeCell ref="B216:B217"/>
    <mergeCell ref="B218:B219"/>
    <mergeCell ref="B91:B92"/>
    <mergeCell ref="B93:B94"/>
    <mergeCell ref="B97:B98"/>
    <mergeCell ref="B99:B100"/>
    <mergeCell ref="B101:B102"/>
    <mergeCell ref="B187:B188"/>
    <mergeCell ref="A116:B116"/>
    <mergeCell ref="B189:B190"/>
    <mergeCell ref="B191:B192"/>
    <mergeCell ref="B126:B127"/>
    <mergeCell ref="B128:B129"/>
    <mergeCell ref="B130:B131"/>
    <mergeCell ref="B132:B133"/>
    <mergeCell ref="B134:B135"/>
    <mergeCell ref="B114:B115"/>
    <mergeCell ref="B118:B119"/>
    <mergeCell ref="B120:B121"/>
    <mergeCell ref="B122:B123"/>
    <mergeCell ref="B124:B125"/>
    <mergeCell ref="B103:B104"/>
    <mergeCell ref="B105:B106"/>
    <mergeCell ref="A95:B95"/>
    <mergeCell ref="B81:B82"/>
    <mergeCell ref="B83:B84"/>
    <mergeCell ref="B85:B86"/>
    <mergeCell ref="A83:A84"/>
    <mergeCell ref="A99:A100"/>
    <mergeCell ref="A101:A102"/>
    <mergeCell ref="A103:A104"/>
    <mergeCell ref="A105:A106"/>
    <mergeCell ref="B141:B142"/>
    <mergeCell ref="C91:C92"/>
    <mergeCell ref="C93:C94"/>
    <mergeCell ref="B221:B222"/>
    <mergeCell ref="B225:B226"/>
    <mergeCell ref="B206:B207"/>
    <mergeCell ref="B208:B209"/>
    <mergeCell ref="B210:B211"/>
    <mergeCell ref="B212:B213"/>
    <mergeCell ref="B214:B215"/>
    <mergeCell ref="C99:C100"/>
    <mergeCell ref="C101:C102"/>
    <mergeCell ref="C103:C104"/>
    <mergeCell ref="C105:C106"/>
    <mergeCell ref="B137:B138"/>
    <mergeCell ref="B139:B140"/>
    <mergeCell ref="B145:B146"/>
    <mergeCell ref="B147:B148"/>
    <mergeCell ref="B149:B150"/>
    <mergeCell ref="B193:B194"/>
    <mergeCell ref="B195:B196"/>
    <mergeCell ref="B197:B198"/>
    <mergeCell ref="B202:B203"/>
    <mergeCell ref="B181:B182"/>
    <mergeCell ref="B183:B184"/>
    <mergeCell ref="A42:A43"/>
    <mergeCell ref="A44:A45"/>
    <mergeCell ref="A46:A47"/>
    <mergeCell ref="B46:B47"/>
    <mergeCell ref="A49:A50"/>
    <mergeCell ref="A51:A52"/>
    <mergeCell ref="A53:A54"/>
    <mergeCell ref="A56:A57"/>
    <mergeCell ref="A58:A59"/>
    <mergeCell ref="B44:B45"/>
    <mergeCell ref="B58:B59"/>
    <mergeCell ref="B49:B50"/>
    <mergeCell ref="B51:B52"/>
    <mergeCell ref="B53:B54"/>
    <mergeCell ref="B56:B57"/>
    <mergeCell ref="A61:A62"/>
    <mergeCell ref="A66:A67"/>
    <mergeCell ref="A68:A69"/>
    <mergeCell ref="A72:A73"/>
    <mergeCell ref="A74:A75"/>
    <mergeCell ref="A76:A77"/>
    <mergeCell ref="A78:A79"/>
    <mergeCell ref="A81:A82"/>
    <mergeCell ref="A64:B64"/>
    <mergeCell ref="B61:B62"/>
    <mergeCell ref="B66:B67"/>
    <mergeCell ref="A85:A86"/>
    <mergeCell ref="A87:A88"/>
    <mergeCell ref="A89:A90"/>
    <mergeCell ref="A91:A92"/>
    <mergeCell ref="A93:A94"/>
    <mergeCell ref="A97:A98"/>
    <mergeCell ref="B87:B88"/>
    <mergeCell ref="B89:B90"/>
    <mergeCell ref="B68:B69"/>
    <mergeCell ref="B72:B73"/>
    <mergeCell ref="B74:B75"/>
    <mergeCell ref="B76:B77"/>
    <mergeCell ref="B78:B79"/>
    <mergeCell ref="A107:A108"/>
    <mergeCell ref="A109:A110"/>
    <mergeCell ref="A111:A112"/>
    <mergeCell ref="A114:A115"/>
    <mergeCell ref="C109:C110"/>
    <mergeCell ref="C111:C112"/>
    <mergeCell ref="C114:C115"/>
    <mergeCell ref="A118:A119"/>
    <mergeCell ref="B107:B108"/>
    <mergeCell ref="B109:B110"/>
    <mergeCell ref="B111:B112"/>
    <mergeCell ref="A120:A121"/>
    <mergeCell ref="A122:A123"/>
    <mergeCell ref="A124:A125"/>
    <mergeCell ref="A126:A127"/>
    <mergeCell ref="A128:A129"/>
    <mergeCell ref="A130:A131"/>
    <mergeCell ref="A132:A133"/>
    <mergeCell ref="A134:A135"/>
    <mergeCell ref="A137:A138"/>
    <mergeCell ref="A139:A140"/>
    <mergeCell ref="A141:A142"/>
    <mergeCell ref="A145:A146"/>
    <mergeCell ref="A147:A148"/>
    <mergeCell ref="A149:A150"/>
    <mergeCell ref="A151:A152"/>
    <mergeCell ref="A153:A154"/>
    <mergeCell ref="A155:A156"/>
    <mergeCell ref="A157:A158"/>
    <mergeCell ref="A159:A160"/>
    <mergeCell ref="A161:A162"/>
    <mergeCell ref="A165:A166"/>
    <mergeCell ref="A167:A168"/>
    <mergeCell ref="A169:A170"/>
    <mergeCell ref="A171:A172"/>
    <mergeCell ref="A173:A174"/>
    <mergeCell ref="A175:A176"/>
    <mergeCell ref="A177:A178"/>
    <mergeCell ref="A179:A180"/>
    <mergeCell ref="A181:A182"/>
    <mergeCell ref="A183:A184"/>
    <mergeCell ref="A187:A188"/>
    <mergeCell ref="A189:A190"/>
    <mergeCell ref="A191:A192"/>
    <mergeCell ref="A193:A194"/>
    <mergeCell ref="A195:A196"/>
    <mergeCell ref="A197:A198"/>
    <mergeCell ref="A202:A203"/>
    <mergeCell ref="A204:A205"/>
    <mergeCell ref="A206:A207"/>
    <mergeCell ref="A208:A209"/>
    <mergeCell ref="A210:A211"/>
    <mergeCell ref="A212:A213"/>
    <mergeCell ref="A214:A215"/>
    <mergeCell ref="A216:A217"/>
    <mergeCell ref="A218:A219"/>
    <mergeCell ref="A221:A222"/>
    <mergeCell ref="A223:A224"/>
    <mergeCell ref="A225:A226"/>
    <mergeCell ref="C8:C9"/>
    <mergeCell ref="C10:C11"/>
    <mergeCell ref="C12:C13"/>
    <mergeCell ref="C15:C16"/>
    <mergeCell ref="C21:C22"/>
    <mergeCell ref="C24:C25"/>
    <mergeCell ref="C30:C31"/>
    <mergeCell ref="C33:C34"/>
    <mergeCell ref="C36:C37"/>
    <mergeCell ref="C38:C39"/>
    <mergeCell ref="C42:C43"/>
    <mergeCell ref="C44:C45"/>
    <mergeCell ref="C46:C47"/>
    <mergeCell ref="C49:C50"/>
    <mergeCell ref="C51:C52"/>
    <mergeCell ref="C53:C54"/>
    <mergeCell ref="C56:C57"/>
    <mergeCell ref="C58:C59"/>
    <mergeCell ref="C61:C62"/>
    <mergeCell ref="C66:C67"/>
    <mergeCell ref="C68:C69"/>
    <mergeCell ref="C72:C73"/>
    <mergeCell ref="C74:C75"/>
    <mergeCell ref="C76:C77"/>
    <mergeCell ref="C78:C79"/>
    <mergeCell ref="C81:C82"/>
    <mergeCell ref="C83:C84"/>
    <mergeCell ref="C85:C86"/>
    <mergeCell ref="C87:C88"/>
    <mergeCell ref="C89:C90"/>
    <mergeCell ref="C97:C98"/>
    <mergeCell ref="C107:C108"/>
    <mergeCell ref="C118:C119"/>
    <mergeCell ref="C120:C121"/>
    <mergeCell ref="C122:C123"/>
    <mergeCell ref="C124:C125"/>
    <mergeCell ref="C126:C127"/>
    <mergeCell ref="C128:C129"/>
    <mergeCell ref="C130:C131"/>
    <mergeCell ref="C132:C133"/>
    <mergeCell ref="C134:C135"/>
    <mergeCell ref="C137:C138"/>
    <mergeCell ref="C139:C140"/>
    <mergeCell ref="C141:C142"/>
    <mergeCell ref="C145:C146"/>
    <mergeCell ref="C147:C148"/>
    <mergeCell ref="C149:C150"/>
    <mergeCell ref="C151:C152"/>
    <mergeCell ref="C153:C154"/>
    <mergeCell ref="C155:C156"/>
    <mergeCell ref="C157:C158"/>
    <mergeCell ref="C159:C160"/>
    <mergeCell ref="C161:C162"/>
    <mergeCell ref="C165:C166"/>
    <mergeCell ref="C167:C168"/>
    <mergeCell ref="C169:C170"/>
    <mergeCell ref="C171:C172"/>
    <mergeCell ref="C173:C174"/>
    <mergeCell ref="C175:C176"/>
    <mergeCell ref="C177:C178"/>
    <mergeCell ref="C179:C180"/>
    <mergeCell ref="C181:C182"/>
    <mergeCell ref="C183:C184"/>
    <mergeCell ref="C187:C188"/>
    <mergeCell ref="C189:C190"/>
    <mergeCell ref="C191:C192"/>
    <mergeCell ref="C214:C215"/>
    <mergeCell ref="C216:C217"/>
    <mergeCell ref="C218:C219"/>
    <mergeCell ref="C221:C222"/>
    <mergeCell ref="C223:C224"/>
    <mergeCell ref="C225:C226"/>
    <mergeCell ref="C193:C194"/>
    <mergeCell ref="C195:C196"/>
    <mergeCell ref="C197:C198"/>
    <mergeCell ref="C202:C203"/>
    <mergeCell ref="C204:C205"/>
    <mergeCell ref="C206:C207"/>
    <mergeCell ref="C208:C209"/>
    <mergeCell ref="C210:C211"/>
    <mergeCell ref="C212:C213"/>
  </mergeCells>
  <pageMargins left="0.7" right="0.7" top="0.75" bottom="0.75" header="0.51180555555555496" footer="0.51180555555555496"/>
  <pageSetup paperSize="9" firstPageNumber="0" orientation="portrait" r:id="rId1"/>
  <ignoredErrors>
    <ignoredError sqref="C186 C22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PLAN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Siatka planu studiów</dc:title>
  <dc:subject>Siatka planu studiów</dc:subject>
  <dc:creator>Syllabus KA</dc:creator>
  <dc:description>Plik zawiera plan studiów</dc:description>
  <cp:lastModifiedBy>mklak</cp:lastModifiedBy>
  <cp:revision>1</cp:revision>
  <cp:lastPrinted>2023-02-01T08:45:09Z</cp:lastPrinted>
  <dcterms:created xsi:type="dcterms:W3CDTF">2020-09-10T17:25:40Z</dcterms:created>
  <dcterms:modified xsi:type="dcterms:W3CDTF">2023-05-16T10:12:08Z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Microsoft Corporation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