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lak\Desktop\"/>
    </mc:Choice>
  </mc:AlternateContent>
  <bookViews>
    <workbookView xWindow="0" yWindow="0" windowWidth="28800" windowHeight="12300" tabRatio="703"/>
  </bookViews>
  <sheets>
    <sheet name="PLAN" sheetId="1" r:id="rId1"/>
  </sheets>
  <calcPr calcId="162913"/>
</workbook>
</file>

<file path=xl/calcChain.xml><?xml version="1.0" encoding="utf-8"?>
<calcChain xmlns="http://schemas.openxmlformats.org/spreadsheetml/2006/main">
  <c r="M186" i="1" l="1"/>
  <c r="M116" i="1"/>
  <c r="L116" i="1"/>
  <c r="K116" i="1"/>
  <c r="J116" i="1"/>
  <c r="I116" i="1"/>
  <c r="H116" i="1"/>
  <c r="G116" i="1"/>
  <c r="M95" i="1"/>
  <c r="L95" i="1"/>
  <c r="K95" i="1"/>
  <c r="J95" i="1"/>
  <c r="I95" i="1"/>
  <c r="H95" i="1"/>
  <c r="G95" i="1"/>
  <c r="F95" i="1"/>
  <c r="M64" i="1"/>
  <c r="L64" i="1"/>
  <c r="K64" i="1"/>
  <c r="J64" i="1"/>
  <c r="I64" i="1"/>
  <c r="H64" i="1"/>
  <c r="G64" i="1"/>
  <c r="F64" i="1"/>
  <c r="E64" i="1"/>
  <c r="D64" i="1"/>
  <c r="C130" i="1" l="1"/>
  <c r="C111" i="1"/>
  <c r="C151" i="1"/>
  <c r="C155" i="1"/>
  <c r="C217" i="1"/>
  <c r="C59" i="1"/>
  <c r="C57" i="1"/>
  <c r="C55" i="1"/>
  <c r="N95" i="1" l="1"/>
  <c r="C87" i="1"/>
  <c r="C220" i="1"/>
  <c r="C215" i="1"/>
  <c r="C213" i="1"/>
  <c r="C211" i="1"/>
  <c r="C209" i="1"/>
  <c r="C201" i="1"/>
  <c r="C224" i="1"/>
  <c r="C189" i="1"/>
  <c r="C195" i="1"/>
  <c r="C187" i="1"/>
  <c r="C183" i="1"/>
  <c r="C181" i="1"/>
  <c r="C179" i="1"/>
  <c r="C171" i="1"/>
  <c r="C169" i="1"/>
  <c r="C167" i="1"/>
  <c r="C165" i="1"/>
  <c r="C153" i="1"/>
  <c r="C159" i="1"/>
  <c r="C161" i="1"/>
  <c r="C157" i="1"/>
  <c r="C149" i="1"/>
  <c r="C141" i="1"/>
  <c r="C139" i="1"/>
  <c r="C137" i="1"/>
  <c r="C134" i="1"/>
  <c r="C132" i="1"/>
  <c r="C126" i="1"/>
  <c r="C124" i="1"/>
  <c r="C128" i="1"/>
  <c r="C122" i="1"/>
  <c r="C120" i="1"/>
  <c r="C118" i="1"/>
  <c r="C114" i="1"/>
  <c r="C109" i="1"/>
  <c r="C107" i="1"/>
  <c r="C103" i="1"/>
  <c r="C105" i="1"/>
  <c r="C101" i="1"/>
  <c r="C97" i="1"/>
  <c r="C89" i="1"/>
  <c r="C91" i="1" l="1"/>
  <c r="C93" i="1"/>
  <c r="C83" i="1"/>
  <c r="C81" i="1"/>
  <c r="C78" i="1"/>
  <c r="C76" i="1"/>
  <c r="C72" i="1"/>
  <c r="C68" i="1"/>
  <c r="C66" i="1"/>
  <c r="C62" i="1"/>
  <c r="C51" i="1"/>
  <c r="C45" i="1"/>
  <c r="C43" i="1"/>
  <c r="C41" i="1"/>
  <c r="C49" i="1"/>
  <c r="C33" i="1"/>
  <c r="C30" i="1"/>
  <c r="C37" i="1"/>
  <c r="C23" i="1"/>
  <c r="C20" i="1"/>
  <c r="C15" i="1"/>
  <c r="C8" i="1"/>
  <c r="C10" i="1"/>
  <c r="C12" i="1"/>
  <c r="L186" i="1" l="1"/>
  <c r="K186" i="1"/>
  <c r="J186" i="1"/>
  <c r="I186" i="1"/>
  <c r="H186" i="1"/>
  <c r="G186" i="1"/>
  <c r="F186" i="1"/>
  <c r="E186" i="1"/>
  <c r="D186" i="1"/>
  <c r="N164" i="1"/>
  <c r="E116" i="1"/>
  <c r="D116" i="1"/>
  <c r="E95" i="1"/>
  <c r="D95" i="1"/>
  <c r="M200" i="1"/>
  <c r="L200" i="1"/>
  <c r="K200" i="1"/>
  <c r="J200" i="1"/>
  <c r="I200" i="1"/>
  <c r="H200" i="1"/>
  <c r="F200" i="1"/>
  <c r="E200" i="1"/>
  <c r="D200" i="1"/>
  <c r="N186" i="1"/>
  <c r="C228" i="1" l="1"/>
  <c r="C227" i="1"/>
  <c r="N226" i="1"/>
  <c r="M226" i="1"/>
  <c r="L226" i="1"/>
  <c r="K226" i="1"/>
  <c r="J226" i="1"/>
  <c r="I226" i="1"/>
  <c r="H226" i="1"/>
  <c r="G226" i="1"/>
  <c r="F226" i="1"/>
  <c r="E226" i="1"/>
  <c r="D226" i="1"/>
  <c r="C219" i="1"/>
  <c r="N200" i="1"/>
  <c r="C199" i="1"/>
  <c r="C198" i="1"/>
  <c r="C197" i="1"/>
  <c r="C185" i="1"/>
  <c r="M164" i="1"/>
  <c r="L164" i="1"/>
  <c r="K164" i="1"/>
  <c r="J164" i="1"/>
  <c r="I164" i="1"/>
  <c r="H164" i="1"/>
  <c r="G164" i="1"/>
  <c r="F164" i="1"/>
  <c r="E164" i="1"/>
  <c r="D164" i="1"/>
  <c r="C163" i="1"/>
  <c r="C144" i="1"/>
  <c r="N143" i="1"/>
  <c r="M143" i="1"/>
  <c r="L143" i="1"/>
  <c r="K143" i="1"/>
  <c r="J143" i="1"/>
  <c r="I143" i="1"/>
  <c r="H143" i="1"/>
  <c r="G143" i="1"/>
  <c r="F143" i="1"/>
  <c r="E143" i="1"/>
  <c r="D143" i="1"/>
  <c r="C136" i="1"/>
  <c r="C117" i="1"/>
  <c r="C116" i="1" s="1"/>
  <c r="N116" i="1"/>
  <c r="F116" i="1"/>
  <c r="C113" i="1"/>
  <c r="C96" i="1"/>
  <c r="C70" i="1"/>
  <c r="C65" i="1"/>
  <c r="N64" i="1"/>
  <c r="C61" i="1"/>
  <c r="C53" i="1"/>
  <c r="C48" i="1"/>
  <c r="C47" i="1"/>
  <c r="N40" i="1"/>
  <c r="M40" i="1"/>
  <c r="L40" i="1"/>
  <c r="K40" i="1"/>
  <c r="J40" i="1"/>
  <c r="I40" i="1"/>
  <c r="H40" i="1"/>
  <c r="G40" i="1"/>
  <c r="F40" i="1"/>
  <c r="E40" i="1"/>
  <c r="D40" i="1"/>
  <c r="C39" i="1"/>
  <c r="C36" i="1"/>
  <c r="C35" i="1"/>
  <c r="D7" i="1" s="1"/>
  <c r="D229" i="1" s="1"/>
  <c r="C32" i="1"/>
  <c r="C28" i="1"/>
  <c r="C27" i="1"/>
  <c r="C26" i="1"/>
  <c r="C25" i="1"/>
  <c r="C22" i="1"/>
  <c r="C19" i="1"/>
  <c r="C18" i="1"/>
  <c r="C17" i="1"/>
  <c r="C14" i="1"/>
  <c r="N7" i="1"/>
  <c r="M7" i="1"/>
  <c r="L7" i="1"/>
  <c r="K7" i="1"/>
  <c r="J7" i="1"/>
  <c r="I7" i="1"/>
  <c r="I229" i="1" s="1"/>
  <c r="H7" i="1"/>
  <c r="H229" i="1" s="1"/>
  <c r="G7" i="1"/>
  <c r="G229" i="1" s="1"/>
  <c r="F7" i="1"/>
  <c r="F229" i="1" s="1"/>
  <c r="E7" i="1"/>
  <c r="K229" i="1" l="1"/>
  <c r="J229" i="1"/>
  <c r="L229" i="1"/>
  <c r="E229" i="1"/>
  <c r="C7" i="1"/>
  <c r="C40" i="1"/>
  <c r="C64" i="1"/>
  <c r="C226" i="1"/>
  <c r="C95" i="1"/>
  <c r="C186" i="1"/>
  <c r="C200" i="1"/>
  <c r="C143" i="1"/>
  <c r="N229" i="1"/>
  <c r="C164" i="1"/>
  <c r="C229" i="1" l="1"/>
</calcChain>
</file>

<file path=xl/sharedStrings.xml><?xml version="1.0" encoding="utf-8"?>
<sst xmlns="http://schemas.openxmlformats.org/spreadsheetml/2006/main" count="491" uniqueCount="198">
  <si>
    <t>Wydział Lekarski i Nauk o Zdrowiu</t>
  </si>
  <si>
    <t>Specjalność: bez specjalności</t>
  </si>
  <si>
    <t>Stopień: jednolite magisterskie    Profil: praktyczny    Forma: stacjonarne</t>
  </si>
  <si>
    <t>Kod</t>
  </si>
  <si>
    <t>Suma godz.</t>
  </si>
  <si>
    <t>Kod kierunku: FIZ2019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</si>
  <si>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</si>
  <si>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</si>
  <si>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</si>
  <si>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</si>
  <si>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</si>
  <si>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</si>
  <si>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</si>
  <si>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</si>
  <si>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</si>
  <si>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</si>
  <si>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</si>
  <si>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</si>
  <si>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– anatomia prawidłowa, anatomia funkcjonalna, anatomia rentgenowska, anatomia palpacyjna</t>
  </si>
  <si>
    <t>Biologia  medyczna</t>
  </si>
  <si>
    <t>Biochemia</t>
  </si>
  <si>
    <t>Genetyka</t>
  </si>
  <si>
    <t>Biofizyka</t>
  </si>
  <si>
    <t>Filozofia i bioetyka</t>
  </si>
  <si>
    <t>Ekonomia i system ochrony zdrowia</t>
  </si>
  <si>
    <t>Historia fizjoterapii</t>
  </si>
  <si>
    <t>Pedagogika – pedagogika ogólna, pedagogika specjalna</t>
  </si>
  <si>
    <t>Podstawy prawa – prawa własności intelektualnej, prawa medycznego, prawa cywilnego, prawa pracy</t>
  </si>
  <si>
    <t>Socjologia – socjologia ogólna, socjologia niepełnosprawności</t>
  </si>
  <si>
    <t>Technologie informacyjne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</si>
  <si>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</si>
  <si>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</si>
  <si>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</si>
  <si>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</si>
  <si>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</si>
  <si>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</si>
  <si>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Prawno-etyczne aspekty w postępowaniu fizjoterapeuty z pacjentem dorosłym/Prawno-etyczne aspekty w postępowaniu fizjoterapeuty z pacjentem nieletnim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</si>
  <si>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</si>
  <si>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</si>
  <si>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</si>
  <si>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</si>
  <si>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Biomechanika – biomechanika stosowana i ergonomia, biomechanika kliniczna</t>
  </si>
  <si>
    <t>Fizjologia – fizjologia ogólna, Fizjologia wysiłku fizycznego, Fizjologia bólu, diagnostyka fizjologiczna</t>
  </si>
  <si>
    <t>Pierwsza pomoc przedmedyczna</t>
  </si>
  <si>
    <t>Język obcy</t>
  </si>
  <si>
    <t>Psychologia – psychologia ogólna, psychologia kliniczna, psychoterapia, komunikacja interpersonalna</t>
  </si>
  <si>
    <t>Kształcenie ruchowe i metodyka nauczania ruchu: Trening zdrowotny w środowisku wodnym/Pływanie terapeutyczne</t>
  </si>
  <si>
    <t>Kinezyterapia</t>
  </si>
  <si>
    <t>Medycyna fizykalna – fizykoterapia</t>
  </si>
  <si>
    <t>Praktyka asystencka</t>
  </si>
  <si>
    <t>Przedmiot do wyboru: Dieta w zdrowiu i chorobie / Dietetyczny coaching</t>
  </si>
  <si>
    <t>Semestr III</t>
  </si>
  <si>
    <t>Patologia ogólna</t>
  </si>
  <si>
    <t>Masaż</t>
  </si>
  <si>
    <t>Terapia manualna</t>
  </si>
  <si>
    <t>Przedmiot obligatoryjny: Zakażenia szpitalne</t>
  </si>
  <si>
    <t>Demografia i epidemiologia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</si>
  <si>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</si>
  <si>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</si>
  <si>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</si>
  <si>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</si>
  <si>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Podstawy terapii zajęciowej</t>
  </si>
  <si>
    <t>Przedmiot do wyboru: Terapia zaburzeń głosu / Podstawy fizjoterapii logopedycznej</t>
  </si>
  <si>
    <t>Semestr IV</t>
  </si>
  <si>
    <t>Balneoklimatologia, odnowa biologiczna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</si>
  <si>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</si>
  <si>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</si>
  <si>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</si>
  <si>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</si>
  <si>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</si>
  <si>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</si>
  <si>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</si>
  <si>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</si>
  <si>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</si>
  <si>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</si>
  <si>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</si>
  <si>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</si>
  <si>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</si>
  <si>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</si>
  <si>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</si>
  <si>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</si>
  <si>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</si>
  <si>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Fizjoterapia stawów skroniowo-żuchwowych</t>
  </si>
  <si>
    <t>Przedmiot do wyboru: Wybrane techniki masażu/Masaż limfatyczny</t>
  </si>
  <si>
    <t>Przedmiot obligatoryjny: Diagnostyka i terapia kręgosłupa i barku w modelu holistycznym</t>
  </si>
  <si>
    <t>Semestr VI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</si>
  <si>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</si>
  <si>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</si>
  <si>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</si>
  <si>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</si>
  <si>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</si>
  <si>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</si>
  <si>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</si>
  <si>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</si>
  <si>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</si>
  <si>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</si>
  <si>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Kliniczne podstawy fizjoterapii w reumatologii</t>
  </si>
  <si>
    <t>Adaptowana aktywność fizyczna i sport osób niepełnosprawnych</t>
  </si>
  <si>
    <t>Kliniczne podstawy fizjoterapii w geriatrii</t>
  </si>
  <si>
    <t>Kliniczne podstawy fizjoterapii w psychiatrii</t>
  </si>
  <si>
    <t>Diagnostyka funkcjonalna i programowanie fizjoterapii w dysfunkcjach układu ruchu w traumatologii i medycynie sportowej</t>
  </si>
  <si>
    <t>Diagnostyka funkcjonalna i programowanie fizjoterapii w chorobach wewnętrznych w ginekologii i położnictwie</t>
  </si>
  <si>
    <t>Diagnostyka funkcjonalna i programowanie fizjoterapii w chorobach wewnętrznych w kardiologii i kardiochirurgii</t>
  </si>
  <si>
    <t>Fizjoterapia kliniczna w dysfunkcjach układu ruchu w wieku rozwojowym</t>
  </si>
  <si>
    <t>Semestr VIII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</si>
  <si>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</si>
  <si>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</si>
  <si>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</si>
  <si>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Fizjoterapia w chorobach wewnętrznych w geriatrii i psychiatrii</t>
  </si>
  <si>
    <t>Metodologia badań naukowych i statystyka</t>
  </si>
  <si>
    <t>Seminarium magisterskie - przygotowanie pracy dyplomowej,</t>
  </si>
  <si>
    <t>Semestr IX</t>
  </si>
  <si>
    <t>Farmakologia  w  fizjoterapii</t>
  </si>
  <si>
    <t>Diagnostyka funkcjonalna i proframowanie fizjoterapii w dysfunkcjach układu ruchu w reumatologii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</si>
  <si>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</si>
  <si>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</si>
  <si>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</si>
  <si>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Metody specjalne fizjoterapii –terapia manualna</t>
  </si>
  <si>
    <t>Metody specjalne fizjoterapii –terapia neurorozwojowa</t>
  </si>
  <si>
    <t>Diagnostyka funkcjonalna i planowanie fizjoterapii w chorobach wewnętrznych w geriatrii i psychiatrii</t>
  </si>
  <si>
    <t>Seminarium magisterskie - przygotowanie pracy dyplomowej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</si>
  <si>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</si>
  <si>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</si>
  <si>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</si>
  <si>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do pracy dyplomowej, przygotowanie do egzaminu dyplomowego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</si>
  <si>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</si>
  <si>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</si>
  <si>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</si>
  <si>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Diagnostyka funkcjonalna i planowanie fizjoterapii w chorobach wewnętrznych w chirurgii i intensywnej terapii</t>
  </si>
  <si>
    <t>Przedmiot obligatoryjny: Rehabilitacja pulmonologiczna i klimatoterapia w podziemnych komorach solnych</t>
  </si>
  <si>
    <t>Przedmiot do wyboru: Podstawy treningu zdrowotnego/ Podstawy pilatesu</t>
  </si>
  <si>
    <t>Przedmiot do wyboru: Wybrane techniki masażu z elementami odnowy biologicznej / Masaż sportowy</t>
  </si>
  <si>
    <t>Kierunek: Fizjoterapia 2020/21</t>
  </si>
  <si>
    <t>Rok ak. wejścia planu: 2020/2021</t>
  </si>
  <si>
    <t>Data aktualizacji: 2020-03-22</t>
  </si>
  <si>
    <t xml:space="preserve">Diagnostyka i planowanie fizjoterapii w chorobach wewnętrznych w onkologii i medycynie paliatywnej </t>
  </si>
  <si>
    <t xml:space="preserve">EGZ </t>
  </si>
  <si>
    <t>ZAL</t>
  </si>
  <si>
    <t>EGZ</t>
  </si>
  <si>
    <t>ZAO</t>
  </si>
  <si>
    <t xml:space="preserve">Wychowanie fizyczne </t>
  </si>
  <si>
    <t>Wychowanie fizyczne</t>
  </si>
  <si>
    <t>EGZ/ZAL</t>
  </si>
  <si>
    <t>B</t>
  </si>
  <si>
    <t>C</t>
  </si>
  <si>
    <t>A1</t>
  </si>
  <si>
    <t>A2</t>
  </si>
  <si>
    <t>A3</t>
  </si>
  <si>
    <t>A4</t>
  </si>
  <si>
    <t>A8</t>
  </si>
  <si>
    <t>B1</t>
  </si>
  <si>
    <t>B4</t>
  </si>
  <si>
    <t>B6</t>
  </si>
  <si>
    <t>B8</t>
  </si>
  <si>
    <t>B9</t>
  </si>
  <si>
    <t>B11</t>
  </si>
  <si>
    <t>B12</t>
  </si>
  <si>
    <t>O</t>
  </si>
  <si>
    <t>B15</t>
  </si>
  <si>
    <t>B16</t>
  </si>
  <si>
    <t>C1</t>
  </si>
  <si>
    <t>C6</t>
  </si>
  <si>
    <t>F1</t>
  </si>
  <si>
    <t>A5</t>
  </si>
  <si>
    <t>A7</t>
  </si>
  <si>
    <t>A11</t>
  </si>
  <si>
    <t>B7</t>
  </si>
  <si>
    <t>B10</t>
  </si>
  <si>
    <t>C8</t>
  </si>
  <si>
    <t>H2</t>
  </si>
  <si>
    <t>A10</t>
  </si>
  <si>
    <t>B2</t>
  </si>
  <si>
    <t>H1</t>
  </si>
  <si>
    <t>H3</t>
  </si>
  <si>
    <t>C2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</si>
  <si>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</si>
  <si>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</si>
  <si>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</si>
  <si>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</si>
  <si>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</si>
  <si>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</si>
  <si>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</si>
  <si>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</si>
  <si>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</si>
  <si>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</si>
  <si>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</si>
  <si>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D12</t>
  </si>
  <si>
    <t>D13</t>
  </si>
  <si>
    <t>D15</t>
  </si>
  <si>
    <t>F4</t>
  </si>
  <si>
    <t>D7</t>
  </si>
  <si>
    <t>D9</t>
  </si>
  <si>
    <t>C12</t>
  </si>
  <si>
    <t>E1</t>
  </si>
  <si>
    <t>A6</t>
  </si>
  <si>
    <t>C3</t>
  </si>
  <si>
    <t>C4</t>
  </si>
  <si>
    <t>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</si>
</sst>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0" xfId="0" applyFill="1" applyBorder="1"/>
    <xf numFmtId="0" fontId="0" fillId="0" borderId="3" xfId="0" applyFill="1" applyBorder="1" applyAlignment="1">
      <alignment horizontal="center"/>
    </xf>
    <xf numFmtId="0" fontId="0" fillId="0" borderId="22" xfId="0" applyFont="1" applyFill="1" applyBorder="1" applyAlignment="1">
      <alignment horizontal="left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27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0" borderId="20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4" fillId="0" borderId="22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/>
    <xf numFmtId="0" fontId="0" fillId="0" borderId="7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1" xfId="0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29" xfId="0" applyFont="1" applyFill="1" applyBorder="1"/>
    <xf numFmtId="0" fontId="5" fillId="0" borderId="33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4" fillId="0" borderId="19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0" fillId="0" borderId="19" xfId="0" applyFont="1" applyFill="1" applyBorder="1" applyAlignment="1">
      <alignment horizontal="left" wrapText="1"/>
    </xf>
    <xf numFmtId="0" fontId="0" fillId="0" borderId="15" xfId="0" applyFont="1" applyFill="1" applyBorder="1" applyAlignment="1">
      <alignment horizontal="left" wrapText="1"/>
    </xf>
    <xf numFmtId="0" fontId="0" fillId="0" borderId="1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33" xfId="0" applyFont="1" applyFill="1" applyBorder="1"/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1"/>
  <sheetViews>
    <sheetView tabSelected="1" topLeftCell="A136" zoomScale="120" zoomScaleNormal="120" workbookViewId="0">
      <selection activeCell="M161" sqref="M161"/>
    </sheetView>
  </sheetViews>
  <sheetFormatPr defaultColWidth="8.6640625" defaultRowHeight="11.25" x14ac:dyDescent="0.2"/>
  <cols>
    <col min="1" max="1" width="3.1640625" style="1" customWidth="1"/>
    <col min="2" max="2" width="40" style="5" customWidth="1"/>
    <col min="3" max="3" width="4.83203125" style="1" customWidth="1"/>
    <col min="4" max="4" width="4.1640625" style="1" customWidth="1"/>
    <col min="5" max="5" width="5.1640625" style="1" customWidth="1"/>
    <col min="6" max="6" width="5.6640625" style="1" customWidth="1"/>
    <col min="7" max="7" width="4.6640625" style="1" customWidth="1"/>
    <col min="8" max="8" width="5.5" style="1" customWidth="1"/>
    <col min="9" max="9" width="4.6640625" style="1" customWidth="1"/>
    <col min="10" max="10" width="5" style="1" customWidth="1"/>
    <col min="11" max="12" width="6" style="1"/>
    <col min="13" max="13" width="9.1640625" style="1" customWidth="1"/>
    <col min="14" max="14" width="5.6640625" style="1" customWidth="1"/>
    <col min="15" max="16384" width="8.6640625" style="1"/>
  </cols>
  <sheetData>
    <row r="1" spans="1:14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x14ac:dyDescent="0.2">
      <c r="A2" s="98" t="s">
        <v>132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x14ac:dyDescent="0.2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x14ac:dyDescent="0.2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ht="10.5" customHeight="1" x14ac:dyDescent="0.2">
      <c r="A5" s="99" t="s">
        <v>3</v>
      </c>
      <c r="B5" s="28" t="s">
        <v>133</v>
      </c>
      <c r="C5" s="100" t="s">
        <v>4</v>
      </c>
      <c r="D5" s="101" t="s">
        <v>5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x14ac:dyDescent="0.2">
      <c r="A6" s="99"/>
      <c r="B6" s="29" t="s">
        <v>134</v>
      </c>
      <c r="C6" s="100"/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0" t="s">
        <v>15</v>
      </c>
      <c r="N6" s="31" t="s">
        <v>16</v>
      </c>
    </row>
    <row r="7" spans="1:14" ht="12" thickBot="1" x14ac:dyDescent="0.25">
      <c r="A7" s="102" t="s">
        <v>17</v>
      </c>
      <c r="B7" s="102"/>
      <c r="C7" s="41">
        <f>SUM(C8:C39)</f>
        <v>524</v>
      </c>
      <c r="D7" s="41">
        <f>SUM(D8:D39)</f>
        <v>297</v>
      </c>
      <c r="E7" s="41">
        <f>SUM(E9:E39)</f>
        <v>144</v>
      </c>
      <c r="F7" s="41">
        <f t="shared" ref="F7:N7" si="0">SUM(F8:F39)</f>
        <v>0</v>
      </c>
      <c r="G7" s="41">
        <f t="shared" si="0"/>
        <v>0</v>
      </c>
      <c r="H7" s="41">
        <f t="shared" si="0"/>
        <v>10</v>
      </c>
      <c r="I7" s="41">
        <f t="shared" si="0"/>
        <v>0</v>
      </c>
      <c r="J7" s="41">
        <f t="shared" si="0"/>
        <v>73</v>
      </c>
      <c r="K7" s="41">
        <f t="shared" si="0"/>
        <v>0</v>
      </c>
      <c r="L7" s="41">
        <f t="shared" si="0"/>
        <v>0</v>
      </c>
      <c r="M7" s="41">
        <f t="shared" si="0"/>
        <v>0</v>
      </c>
      <c r="N7" s="42">
        <f t="shared" si="0"/>
        <v>30</v>
      </c>
    </row>
    <row r="8" spans="1:14" ht="30" customHeight="1" x14ac:dyDescent="0.2">
      <c r="A8" s="88" t="s">
        <v>145</v>
      </c>
      <c r="B8" s="81" t="s">
        <v>18</v>
      </c>
      <c r="C8" s="82">
        <f>SUM(D8:L9)</f>
        <v>60</v>
      </c>
      <c r="D8" s="7">
        <v>20</v>
      </c>
      <c r="E8" s="26"/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47" t="s">
        <v>139</v>
      </c>
      <c r="N8" s="8">
        <v>4</v>
      </c>
    </row>
    <row r="9" spans="1:14" ht="12" thickBot="1" x14ac:dyDescent="0.25">
      <c r="A9" s="85"/>
      <c r="B9" s="78"/>
      <c r="C9" s="80"/>
      <c r="D9" s="9"/>
      <c r="E9" s="9">
        <v>40</v>
      </c>
      <c r="F9" s="9"/>
      <c r="G9" s="9"/>
      <c r="H9" s="9"/>
      <c r="I9" s="9"/>
      <c r="J9" s="9"/>
      <c r="K9" s="9"/>
      <c r="L9" s="9"/>
      <c r="M9" s="48" t="s">
        <v>137</v>
      </c>
      <c r="N9" s="10"/>
    </row>
    <row r="10" spans="1:14" x14ac:dyDescent="0.2">
      <c r="A10" s="84" t="s">
        <v>146</v>
      </c>
      <c r="B10" s="77" t="s">
        <v>19</v>
      </c>
      <c r="C10" s="79">
        <f>SUM(D10:L11)</f>
        <v>17</v>
      </c>
      <c r="D10" s="11">
        <v>10</v>
      </c>
      <c r="E10" s="12"/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49" t="s">
        <v>136</v>
      </c>
      <c r="N10" s="13">
        <v>1</v>
      </c>
    </row>
    <row r="11" spans="1:14" ht="12" thickBot="1" x14ac:dyDescent="0.25">
      <c r="A11" s="85"/>
      <c r="B11" s="78"/>
      <c r="C11" s="80"/>
      <c r="D11" s="9"/>
      <c r="E11" s="9">
        <v>7</v>
      </c>
      <c r="F11" s="9"/>
      <c r="G11" s="9"/>
      <c r="H11" s="9"/>
      <c r="I11" s="9"/>
      <c r="J11" s="9"/>
      <c r="K11" s="9"/>
      <c r="L11" s="9"/>
      <c r="M11" s="48" t="s">
        <v>137</v>
      </c>
      <c r="N11" s="10"/>
    </row>
    <row r="12" spans="1:14" x14ac:dyDescent="0.2">
      <c r="A12" s="84" t="s">
        <v>147</v>
      </c>
      <c r="B12" s="77" t="s">
        <v>20</v>
      </c>
      <c r="C12" s="79">
        <f>SUM(D12:L13)</f>
        <v>20</v>
      </c>
      <c r="D12" s="11">
        <v>10</v>
      </c>
      <c r="E12" s="11">
        <v>0</v>
      </c>
      <c r="F12" s="11">
        <v>0</v>
      </c>
      <c r="G12" s="11">
        <v>0</v>
      </c>
      <c r="H12" s="12"/>
      <c r="I12" s="11">
        <v>0</v>
      </c>
      <c r="J12" s="11">
        <v>0</v>
      </c>
      <c r="K12" s="11">
        <v>0</v>
      </c>
      <c r="L12" s="11">
        <v>0</v>
      </c>
      <c r="M12" s="49" t="s">
        <v>138</v>
      </c>
      <c r="N12" s="13">
        <v>1</v>
      </c>
    </row>
    <row r="13" spans="1:14" ht="12" thickBot="1" x14ac:dyDescent="0.25">
      <c r="A13" s="85"/>
      <c r="B13" s="78"/>
      <c r="C13" s="80"/>
      <c r="D13" s="9"/>
      <c r="E13" s="9"/>
      <c r="F13" s="9"/>
      <c r="G13" s="9"/>
      <c r="H13" s="9">
        <v>10</v>
      </c>
      <c r="I13" s="9"/>
      <c r="J13" s="9"/>
      <c r="K13" s="9"/>
      <c r="L13" s="9"/>
      <c r="M13" s="48" t="s">
        <v>137</v>
      </c>
      <c r="N13" s="10"/>
    </row>
    <row r="14" spans="1:14" ht="14.25" customHeight="1" thickBot="1" x14ac:dyDescent="0.25">
      <c r="A14" s="43" t="s">
        <v>148</v>
      </c>
      <c r="B14" s="14" t="s">
        <v>21</v>
      </c>
      <c r="C14" s="45">
        <f t="shared" ref="C14:C39" si="1">SUM(D14:L14)</f>
        <v>15</v>
      </c>
      <c r="D14" s="15">
        <v>15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45" t="s">
        <v>139</v>
      </c>
      <c r="N14" s="16">
        <v>1</v>
      </c>
    </row>
    <row r="15" spans="1:14" x14ac:dyDescent="0.2">
      <c r="A15" s="84" t="s">
        <v>149</v>
      </c>
      <c r="B15" s="77" t="s">
        <v>22</v>
      </c>
      <c r="C15" s="79">
        <f>SUM(D15:L16)</f>
        <v>17</v>
      </c>
      <c r="D15" s="11">
        <v>10</v>
      </c>
      <c r="E15" s="12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49" t="s">
        <v>139</v>
      </c>
      <c r="N15" s="13">
        <v>1</v>
      </c>
    </row>
    <row r="16" spans="1:14" ht="12" thickBot="1" x14ac:dyDescent="0.25">
      <c r="A16" s="85"/>
      <c r="B16" s="78"/>
      <c r="C16" s="80"/>
      <c r="D16" s="9"/>
      <c r="E16" s="9">
        <v>7</v>
      </c>
      <c r="F16" s="9"/>
      <c r="G16" s="9"/>
      <c r="H16" s="9"/>
      <c r="I16" s="9"/>
      <c r="J16" s="9"/>
      <c r="K16" s="9"/>
      <c r="L16" s="9"/>
      <c r="M16" s="48" t="s">
        <v>137</v>
      </c>
      <c r="N16" s="10"/>
    </row>
    <row r="17" spans="1:14" ht="14.25" customHeight="1" thickBot="1" x14ac:dyDescent="0.25">
      <c r="A17" s="43" t="s">
        <v>150</v>
      </c>
      <c r="B17" s="14" t="s">
        <v>23</v>
      </c>
      <c r="C17" s="45">
        <f t="shared" si="1"/>
        <v>30</v>
      </c>
      <c r="D17" s="15">
        <v>30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45" t="s">
        <v>139</v>
      </c>
      <c r="N17" s="16">
        <v>2</v>
      </c>
    </row>
    <row r="18" spans="1:14" ht="12.75" customHeight="1" thickBot="1" x14ac:dyDescent="0.25">
      <c r="A18" s="43" t="s">
        <v>151</v>
      </c>
      <c r="B18" s="14" t="s">
        <v>24</v>
      </c>
      <c r="C18" s="45">
        <f t="shared" si="1"/>
        <v>16</v>
      </c>
      <c r="D18" s="15">
        <v>16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45" t="s">
        <v>139</v>
      </c>
      <c r="N18" s="16">
        <v>1</v>
      </c>
    </row>
    <row r="19" spans="1:14" ht="12" thickBot="1" x14ac:dyDescent="0.25">
      <c r="A19" s="43" t="s">
        <v>152</v>
      </c>
      <c r="B19" s="14" t="s">
        <v>25</v>
      </c>
      <c r="C19" s="45">
        <f t="shared" si="1"/>
        <v>15</v>
      </c>
      <c r="D19" s="15">
        <v>15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45" t="s">
        <v>138</v>
      </c>
      <c r="N19" s="16">
        <v>1</v>
      </c>
    </row>
    <row r="20" spans="1:14" ht="20.25" customHeight="1" x14ac:dyDescent="0.2">
      <c r="A20" s="84" t="s">
        <v>153</v>
      </c>
      <c r="B20" s="77" t="s">
        <v>26</v>
      </c>
      <c r="C20" s="79">
        <f>SUM(D20:L21)</f>
        <v>20</v>
      </c>
      <c r="D20" s="11">
        <v>10</v>
      </c>
      <c r="E20" s="12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49" t="s">
        <v>139</v>
      </c>
      <c r="N20" s="13">
        <v>1</v>
      </c>
    </row>
    <row r="21" spans="1:14" ht="12" thickBot="1" x14ac:dyDescent="0.25">
      <c r="A21" s="85"/>
      <c r="B21" s="78"/>
      <c r="C21" s="80"/>
      <c r="D21" s="9"/>
      <c r="E21" s="9">
        <v>10</v>
      </c>
      <c r="F21" s="9"/>
      <c r="G21" s="9"/>
      <c r="H21" s="9"/>
      <c r="I21" s="9"/>
      <c r="J21" s="9"/>
      <c r="K21" s="9"/>
      <c r="L21" s="9"/>
      <c r="M21" s="48" t="s">
        <v>137</v>
      </c>
      <c r="N21" s="10"/>
    </row>
    <row r="22" spans="1:14" ht="34.5" thickBot="1" x14ac:dyDescent="0.25">
      <c r="A22" s="43" t="s">
        <v>154</v>
      </c>
      <c r="B22" s="14" t="s">
        <v>27</v>
      </c>
      <c r="C22" s="45">
        <f t="shared" si="1"/>
        <v>20</v>
      </c>
      <c r="D22" s="45">
        <v>20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 t="s">
        <v>139</v>
      </c>
      <c r="N22" s="52">
        <v>1</v>
      </c>
    </row>
    <row r="23" spans="1:14" ht="20.25" customHeight="1" x14ac:dyDescent="0.2">
      <c r="A23" s="84" t="s">
        <v>155</v>
      </c>
      <c r="B23" s="77" t="s">
        <v>28</v>
      </c>
      <c r="C23" s="79">
        <f>SUM(D23:L24)</f>
        <v>20</v>
      </c>
      <c r="D23" s="11">
        <v>10</v>
      </c>
      <c r="E23" s="12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49" t="s">
        <v>139</v>
      </c>
      <c r="N23" s="13">
        <v>1</v>
      </c>
    </row>
    <row r="24" spans="1:14" ht="12" thickBot="1" x14ac:dyDescent="0.25">
      <c r="A24" s="85"/>
      <c r="B24" s="78"/>
      <c r="C24" s="80"/>
      <c r="D24" s="9"/>
      <c r="E24" s="9">
        <v>10</v>
      </c>
      <c r="F24" s="9"/>
      <c r="G24" s="9"/>
      <c r="H24" s="9"/>
      <c r="I24" s="9"/>
      <c r="J24" s="9"/>
      <c r="K24" s="9"/>
      <c r="L24" s="9"/>
      <c r="M24" s="48" t="s">
        <v>137</v>
      </c>
      <c r="N24" s="10"/>
    </row>
    <row r="25" spans="1:14" ht="13.5" customHeight="1" thickBot="1" x14ac:dyDescent="0.25">
      <c r="A25" s="43" t="s">
        <v>156</v>
      </c>
      <c r="B25" s="14" t="s">
        <v>29</v>
      </c>
      <c r="C25" s="45">
        <f t="shared" si="1"/>
        <v>10</v>
      </c>
      <c r="D25" s="15">
        <v>10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45" t="s">
        <v>139</v>
      </c>
      <c r="N25" s="16">
        <v>1</v>
      </c>
    </row>
    <row r="26" spans="1:14" ht="14.25" customHeight="1" thickBot="1" x14ac:dyDescent="0.25">
      <c r="A26" s="43" t="s">
        <v>157</v>
      </c>
      <c r="B26" s="14" t="s">
        <v>30</v>
      </c>
      <c r="C26" s="45">
        <f t="shared" si="1"/>
        <v>15</v>
      </c>
      <c r="D26" s="15">
        <v>15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45" t="s">
        <v>139</v>
      </c>
      <c r="N26" s="16">
        <v>1</v>
      </c>
    </row>
    <row r="27" spans="1:14" ht="14.25" customHeight="1" thickBot="1" x14ac:dyDescent="0.25">
      <c r="A27" s="43" t="s">
        <v>158</v>
      </c>
      <c r="B27" s="14" t="s">
        <v>31</v>
      </c>
      <c r="C27" s="45">
        <f t="shared" si="1"/>
        <v>17</v>
      </c>
      <c r="D27" s="15">
        <v>17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45" t="s">
        <v>139</v>
      </c>
      <c r="N27" s="16">
        <v>1</v>
      </c>
    </row>
    <row r="28" spans="1:14" ht="16.5" customHeight="1" thickBot="1" x14ac:dyDescent="0.25">
      <c r="A28" s="43" t="s">
        <v>159</v>
      </c>
      <c r="B28" s="14" t="s">
        <v>32</v>
      </c>
      <c r="C28" s="45">
        <f t="shared" si="1"/>
        <v>17</v>
      </c>
      <c r="D28" s="15">
        <v>17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45" t="s">
        <v>139</v>
      </c>
      <c r="N28" s="16">
        <v>1</v>
      </c>
    </row>
    <row r="29" spans="1:14" ht="15" customHeight="1" thickBot="1" x14ac:dyDescent="0.25">
      <c r="A29" s="43" t="s">
        <v>143</v>
      </c>
      <c r="B29" s="14" t="s">
        <v>141</v>
      </c>
      <c r="C29" s="45">
        <v>30</v>
      </c>
      <c r="D29" s="15"/>
      <c r="E29" s="17">
        <v>30</v>
      </c>
      <c r="F29" s="15"/>
      <c r="G29" s="15"/>
      <c r="H29" s="15"/>
      <c r="I29" s="15"/>
      <c r="J29" s="15"/>
      <c r="K29" s="15"/>
      <c r="L29" s="15"/>
      <c r="M29" s="45" t="s">
        <v>139</v>
      </c>
      <c r="N29" s="16">
        <v>0</v>
      </c>
    </row>
    <row r="30" spans="1:14" x14ac:dyDescent="0.2">
      <c r="A30" s="103" t="s">
        <v>160</v>
      </c>
      <c r="B30" s="71" t="s">
        <v>33</v>
      </c>
      <c r="C30" s="73">
        <f>SUM(D30:L31)</f>
        <v>30</v>
      </c>
      <c r="D30" s="18">
        <v>10</v>
      </c>
      <c r="E30" s="12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50" t="s">
        <v>139</v>
      </c>
      <c r="N30" s="19">
        <v>2</v>
      </c>
    </row>
    <row r="31" spans="1:14" ht="12" thickBot="1" x14ac:dyDescent="0.25">
      <c r="A31" s="104"/>
      <c r="B31" s="72"/>
      <c r="C31" s="74"/>
      <c r="D31" s="20"/>
      <c r="E31" s="20">
        <v>20</v>
      </c>
      <c r="F31" s="20"/>
      <c r="G31" s="20"/>
      <c r="H31" s="20"/>
      <c r="I31" s="20"/>
      <c r="J31" s="20"/>
      <c r="K31" s="20"/>
      <c r="L31" s="20"/>
      <c r="M31" s="51" t="s">
        <v>137</v>
      </c>
      <c r="N31" s="21"/>
    </row>
    <row r="32" spans="1:14" ht="15.75" customHeight="1" thickBot="1" x14ac:dyDescent="0.25">
      <c r="A32" s="44" t="s">
        <v>160</v>
      </c>
      <c r="B32" s="22" t="s">
        <v>34</v>
      </c>
      <c r="C32" s="46">
        <f t="shared" si="1"/>
        <v>20</v>
      </c>
      <c r="D32" s="23">
        <v>20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46" t="s">
        <v>139</v>
      </c>
      <c r="N32" s="24">
        <v>1</v>
      </c>
    </row>
    <row r="33" spans="1:14" x14ac:dyDescent="0.2">
      <c r="A33" s="84" t="s">
        <v>161</v>
      </c>
      <c r="B33" s="77" t="s">
        <v>35</v>
      </c>
      <c r="C33" s="79">
        <f>SUM(D33:L34)</f>
        <v>34</v>
      </c>
      <c r="D33" s="11">
        <v>10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2"/>
      <c r="K33" s="11">
        <v>0</v>
      </c>
      <c r="L33" s="11">
        <v>0</v>
      </c>
      <c r="M33" s="49" t="s">
        <v>139</v>
      </c>
      <c r="N33" s="13">
        <v>2</v>
      </c>
    </row>
    <row r="34" spans="1:14" ht="12" thickBot="1" x14ac:dyDescent="0.25">
      <c r="A34" s="85"/>
      <c r="B34" s="78"/>
      <c r="C34" s="80"/>
      <c r="D34" s="9"/>
      <c r="E34" s="9"/>
      <c r="F34" s="9"/>
      <c r="G34" s="9"/>
      <c r="H34" s="9"/>
      <c r="I34" s="9"/>
      <c r="J34" s="9">
        <v>24</v>
      </c>
      <c r="K34" s="9"/>
      <c r="L34" s="9"/>
      <c r="M34" s="48" t="s">
        <v>137</v>
      </c>
      <c r="N34" s="10"/>
    </row>
    <row r="35" spans="1:14" ht="57" thickBot="1" x14ac:dyDescent="0.25">
      <c r="A35" s="43" t="s">
        <v>162</v>
      </c>
      <c r="B35" s="14" t="s">
        <v>36</v>
      </c>
      <c r="C35" s="45">
        <f t="shared" si="1"/>
        <v>17</v>
      </c>
      <c r="D35" s="45">
        <v>17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 t="s">
        <v>139</v>
      </c>
      <c r="N35" s="52">
        <v>1</v>
      </c>
    </row>
    <row r="36" spans="1:14" ht="34.5" thickBot="1" x14ac:dyDescent="0.25">
      <c r="A36" s="43" t="s">
        <v>162</v>
      </c>
      <c r="B36" s="14" t="s">
        <v>37</v>
      </c>
      <c r="C36" s="45">
        <f t="shared" si="1"/>
        <v>34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34</v>
      </c>
      <c r="K36" s="45">
        <v>0</v>
      </c>
      <c r="L36" s="45">
        <v>0</v>
      </c>
      <c r="M36" s="45" t="s">
        <v>139</v>
      </c>
      <c r="N36" s="52">
        <v>2</v>
      </c>
    </row>
    <row r="37" spans="1:14" x14ac:dyDescent="0.2">
      <c r="A37" s="84" t="s">
        <v>162</v>
      </c>
      <c r="B37" s="77" t="s">
        <v>38</v>
      </c>
      <c r="C37" s="79">
        <f>SUM(D37:L38)</f>
        <v>30</v>
      </c>
      <c r="D37" s="11">
        <v>15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2"/>
      <c r="K37" s="11">
        <v>0</v>
      </c>
      <c r="L37" s="11">
        <v>0</v>
      </c>
      <c r="M37" s="49" t="s">
        <v>139</v>
      </c>
      <c r="N37" s="13">
        <v>2</v>
      </c>
    </row>
    <row r="38" spans="1:14" ht="12" thickBot="1" x14ac:dyDescent="0.25">
      <c r="A38" s="85"/>
      <c r="B38" s="78"/>
      <c r="C38" s="80"/>
      <c r="D38" s="9"/>
      <c r="E38" s="9"/>
      <c r="F38" s="9"/>
      <c r="G38" s="9"/>
      <c r="H38" s="9"/>
      <c r="I38" s="9"/>
      <c r="J38" s="9">
        <v>15</v>
      </c>
      <c r="K38" s="9"/>
      <c r="L38" s="9"/>
      <c r="M38" s="48" t="s">
        <v>137</v>
      </c>
      <c r="N38" s="10"/>
    </row>
    <row r="39" spans="1:14" ht="23.25" thickBot="1" x14ac:dyDescent="0.25">
      <c r="A39" s="43" t="s">
        <v>162</v>
      </c>
      <c r="B39" s="14" t="s">
        <v>39</v>
      </c>
      <c r="C39" s="45">
        <f t="shared" si="1"/>
        <v>20</v>
      </c>
      <c r="D39" s="45">
        <v>0</v>
      </c>
      <c r="E39" s="45">
        <v>20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 t="s">
        <v>139</v>
      </c>
      <c r="N39" s="16">
        <v>1</v>
      </c>
    </row>
    <row r="40" spans="1:14" x14ac:dyDescent="0.2">
      <c r="A40" s="106" t="s">
        <v>40</v>
      </c>
      <c r="B40" s="106"/>
      <c r="C40" s="32">
        <f>SUM(C41:C63)</f>
        <v>610</v>
      </c>
      <c r="D40" s="32">
        <f t="shared" ref="D40:N40" si="2">SUM(D41:D62)</f>
        <v>136</v>
      </c>
      <c r="E40" s="32">
        <f>SUM(E42:E63)</f>
        <v>153</v>
      </c>
      <c r="F40" s="32">
        <f t="shared" si="2"/>
        <v>0</v>
      </c>
      <c r="G40" s="32">
        <f t="shared" si="2"/>
        <v>0</v>
      </c>
      <c r="H40" s="32">
        <f t="shared" si="2"/>
        <v>40</v>
      </c>
      <c r="I40" s="32">
        <f t="shared" si="2"/>
        <v>0</v>
      </c>
      <c r="J40" s="32">
        <f t="shared" si="2"/>
        <v>131</v>
      </c>
      <c r="K40" s="32">
        <f t="shared" si="2"/>
        <v>150</v>
      </c>
      <c r="L40" s="32">
        <f t="shared" si="2"/>
        <v>0</v>
      </c>
      <c r="M40" s="32">
        <f t="shared" si="2"/>
        <v>0</v>
      </c>
      <c r="N40" s="33">
        <f t="shared" si="2"/>
        <v>30</v>
      </c>
    </row>
    <row r="41" spans="1:14" ht="30" customHeight="1" x14ac:dyDescent="0.2">
      <c r="A41" s="105" t="s">
        <v>145</v>
      </c>
      <c r="B41" s="97" t="s">
        <v>18</v>
      </c>
      <c r="C41" s="96">
        <f>SUM(D41:L42)</f>
        <v>30</v>
      </c>
      <c r="D41" s="2">
        <v>15</v>
      </c>
      <c r="E41" s="6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 t="s">
        <v>138</v>
      </c>
      <c r="N41" s="3">
        <v>2</v>
      </c>
    </row>
    <row r="42" spans="1:14" ht="12" thickBot="1" x14ac:dyDescent="0.25">
      <c r="A42" s="85"/>
      <c r="B42" s="78"/>
      <c r="C42" s="80"/>
      <c r="D42" s="9"/>
      <c r="E42" s="9">
        <v>15</v>
      </c>
      <c r="F42" s="9"/>
      <c r="G42" s="9"/>
      <c r="H42" s="9"/>
      <c r="I42" s="9"/>
      <c r="J42" s="9"/>
      <c r="K42" s="9"/>
      <c r="L42" s="9"/>
      <c r="M42" s="9" t="s">
        <v>137</v>
      </c>
      <c r="N42" s="10"/>
    </row>
    <row r="43" spans="1:14" ht="20.25" customHeight="1" x14ac:dyDescent="0.2">
      <c r="A43" s="84" t="s">
        <v>163</v>
      </c>
      <c r="B43" s="77" t="s">
        <v>41</v>
      </c>
      <c r="C43" s="79">
        <f>SUM(D43:L44)</f>
        <v>34</v>
      </c>
      <c r="D43" s="11">
        <v>14</v>
      </c>
      <c r="E43" s="12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 t="s">
        <v>138</v>
      </c>
      <c r="N43" s="13">
        <v>2</v>
      </c>
    </row>
    <row r="44" spans="1:14" ht="12" thickBot="1" x14ac:dyDescent="0.25">
      <c r="A44" s="85"/>
      <c r="B44" s="78"/>
      <c r="C44" s="80"/>
      <c r="D44" s="9"/>
      <c r="E44" s="9">
        <v>20</v>
      </c>
      <c r="F44" s="9"/>
      <c r="G44" s="9"/>
      <c r="H44" s="9"/>
      <c r="I44" s="9"/>
      <c r="J44" s="9"/>
      <c r="K44" s="9"/>
      <c r="L44" s="9"/>
      <c r="M44" s="9" t="s">
        <v>137</v>
      </c>
      <c r="N44" s="10"/>
    </row>
    <row r="45" spans="1:14" ht="20.25" customHeight="1" x14ac:dyDescent="0.2">
      <c r="A45" s="84" t="s">
        <v>164</v>
      </c>
      <c r="B45" s="77" t="s">
        <v>42</v>
      </c>
      <c r="C45" s="79">
        <f>SUM(D45:L46)</f>
        <v>60</v>
      </c>
      <c r="D45" s="11">
        <v>20</v>
      </c>
      <c r="E45" s="11">
        <v>0</v>
      </c>
      <c r="F45" s="11">
        <v>0</v>
      </c>
      <c r="G45" s="11">
        <v>0</v>
      </c>
      <c r="H45" s="12"/>
      <c r="I45" s="11">
        <v>0</v>
      </c>
      <c r="J45" s="11">
        <v>0</v>
      </c>
      <c r="K45" s="11">
        <v>0</v>
      </c>
      <c r="L45" s="11">
        <v>0</v>
      </c>
      <c r="M45" s="11" t="s">
        <v>139</v>
      </c>
      <c r="N45" s="13">
        <v>4</v>
      </c>
    </row>
    <row r="46" spans="1:14" ht="12" thickBot="1" x14ac:dyDescent="0.25">
      <c r="A46" s="85"/>
      <c r="B46" s="78"/>
      <c r="C46" s="80"/>
      <c r="D46" s="9"/>
      <c r="E46" s="9"/>
      <c r="F46" s="9"/>
      <c r="G46" s="9"/>
      <c r="H46" s="9">
        <v>40</v>
      </c>
      <c r="I46" s="9"/>
      <c r="J46" s="9"/>
      <c r="K46" s="9"/>
      <c r="L46" s="9"/>
      <c r="M46" s="9" t="s">
        <v>137</v>
      </c>
      <c r="N46" s="10"/>
    </row>
    <row r="47" spans="1:14" ht="15.75" customHeight="1" thickBot="1" x14ac:dyDescent="0.25">
      <c r="A47" s="43" t="s">
        <v>165</v>
      </c>
      <c r="B47" s="14" t="s">
        <v>43</v>
      </c>
      <c r="C47" s="45">
        <f t="shared" ref="C47:C61" si="3">SUM(D47:L47)</f>
        <v>17</v>
      </c>
      <c r="D47" s="15">
        <v>0</v>
      </c>
      <c r="E47" s="15">
        <v>17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 t="s">
        <v>139</v>
      </c>
      <c r="N47" s="16">
        <v>1</v>
      </c>
    </row>
    <row r="48" spans="1:14" ht="17.25" customHeight="1" thickBot="1" x14ac:dyDescent="0.25">
      <c r="A48" s="43" t="s">
        <v>166</v>
      </c>
      <c r="B48" s="14" t="s">
        <v>44</v>
      </c>
      <c r="C48" s="45">
        <f t="shared" si="3"/>
        <v>30</v>
      </c>
      <c r="D48" s="15">
        <v>0</v>
      </c>
      <c r="E48" s="15">
        <v>30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 t="s">
        <v>139</v>
      </c>
      <c r="N48" s="16">
        <v>1</v>
      </c>
    </row>
    <row r="49" spans="1:14" ht="20.25" customHeight="1" x14ac:dyDescent="0.2">
      <c r="A49" s="84" t="s">
        <v>167</v>
      </c>
      <c r="B49" s="77" t="s">
        <v>45</v>
      </c>
      <c r="C49" s="79">
        <f>SUM(D49:L50)</f>
        <v>28</v>
      </c>
      <c r="D49" s="11">
        <v>15</v>
      </c>
      <c r="E49" s="12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 t="s">
        <v>138</v>
      </c>
      <c r="N49" s="13">
        <v>1</v>
      </c>
    </row>
    <row r="50" spans="1:14" ht="12" thickBot="1" x14ac:dyDescent="0.25">
      <c r="A50" s="85"/>
      <c r="B50" s="78"/>
      <c r="C50" s="80"/>
      <c r="D50" s="9"/>
      <c r="E50" s="9">
        <v>13</v>
      </c>
      <c r="F50" s="9"/>
      <c r="G50" s="9"/>
      <c r="H50" s="9"/>
      <c r="I50" s="9"/>
      <c r="J50" s="9"/>
      <c r="K50" s="9"/>
      <c r="L50" s="9"/>
      <c r="M50" s="9" t="s">
        <v>137</v>
      </c>
      <c r="N50" s="10"/>
    </row>
    <row r="51" spans="1:14" x14ac:dyDescent="0.2">
      <c r="A51" s="84" t="s">
        <v>160</v>
      </c>
      <c r="B51" s="77" t="s">
        <v>33</v>
      </c>
      <c r="C51" s="79">
        <f>SUM(D51:L52)</f>
        <v>17</v>
      </c>
      <c r="D51" s="11">
        <v>7</v>
      </c>
      <c r="E51" s="12"/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 t="s">
        <v>139</v>
      </c>
      <c r="N51" s="13">
        <v>1</v>
      </c>
    </row>
    <row r="52" spans="1:14" ht="12" thickBot="1" x14ac:dyDescent="0.25">
      <c r="A52" s="85"/>
      <c r="B52" s="78"/>
      <c r="C52" s="80"/>
      <c r="D52" s="9"/>
      <c r="E52" s="9">
        <v>10</v>
      </c>
      <c r="F52" s="9"/>
      <c r="G52" s="9"/>
      <c r="H52" s="9"/>
      <c r="I52" s="9"/>
      <c r="J52" s="9"/>
      <c r="K52" s="9"/>
      <c r="L52" s="9"/>
      <c r="M52" s="9" t="s">
        <v>137</v>
      </c>
      <c r="N52" s="10"/>
    </row>
    <row r="53" spans="1:14" ht="34.5" thickBot="1" x14ac:dyDescent="0.25">
      <c r="A53" s="43" t="s">
        <v>160</v>
      </c>
      <c r="B53" s="14" t="s">
        <v>46</v>
      </c>
      <c r="C53" s="45">
        <f t="shared" si="3"/>
        <v>17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17</v>
      </c>
      <c r="K53" s="45">
        <v>0</v>
      </c>
      <c r="L53" s="45">
        <v>0</v>
      </c>
      <c r="M53" s="45" t="s">
        <v>139</v>
      </c>
      <c r="N53" s="52">
        <v>1</v>
      </c>
    </row>
    <row r="54" spans="1:14" ht="14.25" customHeight="1" thickBot="1" x14ac:dyDescent="0.25">
      <c r="A54" s="43" t="s">
        <v>143</v>
      </c>
      <c r="B54" s="14" t="s">
        <v>140</v>
      </c>
      <c r="C54" s="45">
        <v>30</v>
      </c>
      <c r="D54" s="15"/>
      <c r="E54" s="15">
        <v>30</v>
      </c>
      <c r="F54" s="15"/>
      <c r="G54" s="15"/>
      <c r="H54" s="15"/>
      <c r="I54" s="15"/>
      <c r="J54" s="15"/>
      <c r="K54" s="15"/>
      <c r="L54" s="15"/>
      <c r="M54" s="15"/>
      <c r="N54" s="16"/>
    </row>
    <row r="55" spans="1:14" x14ac:dyDescent="0.2">
      <c r="A55" s="84" t="s">
        <v>160</v>
      </c>
      <c r="B55" s="77" t="s">
        <v>47</v>
      </c>
      <c r="C55" s="79">
        <f>SUM(D55:L56)</f>
        <v>67</v>
      </c>
      <c r="D55" s="11">
        <v>25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2"/>
      <c r="K55" s="11">
        <v>0</v>
      </c>
      <c r="L55" s="11">
        <v>0</v>
      </c>
      <c r="M55" s="11" t="s">
        <v>139</v>
      </c>
      <c r="N55" s="13">
        <v>4</v>
      </c>
    </row>
    <row r="56" spans="1:14" ht="12" thickBot="1" x14ac:dyDescent="0.25">
      <c r="A56" s="85"/>
      <c r="B56" s="78"/>
      <c r="C56" s="80"/>
      <c r="D56" s="9"/>
      <c r="E56" s="9"/>
      <c r="F56" s="9"/>
      <c r="G56" s="9"/>
      <c r="H56" s="9"/>
      <c r="I56" s="9"/>
      <c r="J56" s="9">
        <v>42</v>
      </c>
      <c r="K56" s="9"/>
      <c r="L56" s="9"/>
      <c r="M56" s="9" t="s">
        <v>137</v>
      </c>
      <c r="N56" s="10"/>
    </row>
    <row r="57" spans="1:14" x14ac:dyDescent="0.2">
      <c r="A57" s="84" t="s">
        <v>161</v>
      </c>
      <c r="B57" s="77" t="s">
        <v>35</v>
      </c>
      <c r="C57" s="79">
        <f>SUM(D57:L58)</f>
        <v>34</v>
      </c>
      <c r="D57" s="11">
        <v>10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2"/>
      <c r="K57" s="11">
        <v>0</v>
      </c>
      <c r="L57" s="11">
        <v>0</v>
      </c>
      <c r="M57" s="11" t="s">
        <v>138</v>
      </c>
      <c r="N57" s="13">
        <v>2</v>
      </c>
    </row>
    <row r="58" spans="1:14" ht="12" thickBot="1" x14ac:dyDescent="0.25">
      <c r="A58" s="85"/>
      <c r="B58" s="78"/>
      <c r="C58" s="80"/>
      <c r="D58" s="9"/>
      <c r="E58" s="9"/>
      <c r="F58" s="9"/>
      <c r="G58" s="9"/>
      <c r="H58" s="9"/>
      <c r="I58" s="9"/>
      <c r="J58" s="9">
        <v>24</v>
      </c>
      <c r="K58" s="9"/>
      <c r="L58" s="9"/>
      <c r="M58" s="9" t="s">
        <v>137</v>
      </c>
      <c r="N58" s="10"/>
    </row>
    <row r="59" spans="1:14" x14ac:dyDescent="0.2">
      <c r="A59" s="84" t="s">
        <v>168</v>
      </c>
      <c r="B59" s="77" t="s">
        <v>48</v>
      </c>
      <c r="C59" s="79">
        <f>SUM(D59:L60)</f>
        <v>68</v>
      </c>
      <c r="D59" s="11">
        <v>20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2"/>
      <c r="K59" s="11">
        <v>0</v>
      </c>
      <c r="L59" s="11">
        <v>0</v>
      </c>
      <c r="M59" s="11" t="s">
        <v>139</v>
      </c>
      <c r="N59" s="13">
        <v>4</v>
      </c>
    </row>
    <row r="60" spans="1:14" ht="12" thickBot="1" x14ac:dyDescent="0.25">
      <c r="A60" s="85"/>
      <c r="B60" s="78"/>
      <c r="C60" s="80"/>
      <c r="D60" s="9"/>
      <c r="E60" s="9"/>
      <c r="F60" s="9"/>
      <c r="G60" s="9"/>
      <c r="H60" s="9"/>
      <c r="I60" s="9"/>
      <c r="J60" s="9">
        <v>48</v>
      </c>
      <c r="K60" s="9"/>
      <c r="L60" s="9"/>
      <c r="M60" s="9" t="s">
        <v>137</v>
      </c>
      <c r="N60" s="10"/>
    </row>
    <row r="61" spans="1:14" ht="14.25" customHeight="1" thickBot="1" x14ac:dyDescent="0.25">
      <c r="A61" s="43" t="s">
        <v>162</v>
      </c>
      <c r="B61" s="14" t="s">
        <v>49</v>
      </c>
      <c r="C61" s="45">
        <f t="shared" si="3"/>
        <v>150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150</v>
      </c>
      <c r="L61" s="15">
        <v>0</v>
      </c>
      <c r="M61" s="15" t="s">
        <v>139</v>
      </c>
      <c r="N61" s="16">
        <v>5</v>
      </c>
    </row>
    <row r="62" spans="1:14" ht="20.25" customHeight="1" x14ac:dyDescent="0.2">
      <c r="A62" s="84" t="s">
        <v>169</v>
      </c>
      <c r="B62" s="77" t="s">
        <v>50</v>
      </c>
      <c r="C62" s="79">
        <f>SUM(D62:L63)</f>
        <v>28</v>
      </c>
      <c r="D62" s="11">
        <v>10</v>
      </c>
      <c r="E62" s="12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 t="s">
        <v>139</v>
      </c>
      <c r="N62" s="13">
        <v>2</v>
      </c>
    </row>
    <row r="63" spans="1:14" ht="12" thickBot="1" x14ac:dyDescent="0.25">
      <c r="A63" s="85"/>
      <c r="B63" s="78"/>
      <c r="C63" s="80"/>
      <c r="D63" s="9"/>
      <c r="E63" s="9">
        <v>18</v>
      </c>
      <c r="F63" s="9"/>
      <c r="G63" s="9"/>
      <c r="H63" s="9"/>
      <c r="I63" s="9"/>
      <c r="J63" s="9"/>
      <c r="K63" s="9"/>
      <c r="L63" s="9"/>
      <c r="M63" s="9" t="s">
        <v>137</v>
      </c>
      <c r="N63" s="10"/>
    </row>
    <row r="64" spans="1:14" ht="12" thickBot="1" x14ac:dyDescent="0.25">
      <c r="A64" s="83" t="s">
        <v>51</v>
      </c>
      <c r="B64" s="83"/>
      <c r="C64" s="34">
        <f>SUM(C65:C93)</f>
        <v>505</v>
      </c>
      <c r="D64" s="34">
        <f t="shared" ref="D64:N64" si="4">SUM(D65:D94)</f>
        <v>115</v>
      </c>
      <c r="E64" s="34">
        <f t="shared" si="4"/>
        <v>142</v>
      </c>
      <c r="F64" s="34">
        <f t="shared" si="4"/>
        <v>56</v>
      </c>
      <c r="G64" s="34">
        <f t="shared" si="4"/>
        <v>0</v>
      </c>
      <c r="H64" s="34">
        <f t="shared" si="4"/>
        <v>35</v>
      </c>
      <c r="I64" s="34">
        <f t="shared" si="4"/>
        <v>0</v>
      </c>
      <c r="J64" s="34">
        <f t="shared" si="4"/>
        <v>157</v>
      </c>
      <c r="K64" s="34">
        <f t="shared" si="4"/>
        <v>0</v>
      </c>
      <c r="L64" s="34">
        <f t="shared" si="4"/>
        <v>0</v>
      </c>
      <c r="M64" s="34">
        <f t="shared" si="4"/>
        <v>0</v>
      </c>
      <c r="N64" s="35">
        <f t="shared" si="4"/>
        <v>30</v>
      </c>
    </row>
    <row r="65" spans="1:16" ht="34.5" thickBot="1" x14ac:dyDescent="0.25">
      <c r="A65" s="43" t="s">
        <v>145</v>
      </c>
      <c r="B65" s="14" t="s">
        <v>18</v>
      </c>
      <c r="C65" s="45">
        <f>SUM(D65:L65)</f>
        <v>30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30</v>
      </c>
      <c r="K65" s="45">
        <v>0</v>
      </c>
      <c r="L65" s="45">
        <v>0</v>
      </c>
      <c r="M65" s="45" t="s">
        <v>138</v>
      </c>
      <c r="N65" s="52">
        <v>2</v>
      </c>
    </row>
    <row r="66" spans="1:16" ht="20.25" customHeight="1" x14ac:dyDescent="0.2">
      <c r="A66" s="84" t="s">
        <v>164</v>
      </c>
      <c r="B66" s="77" t="s">
        <v>42</v>
      </c>
      <c r="C66" s="79">
        <f>SUM(D66:L67)</f>
        <v>50</v>
      </c>
      <c r="D66" s="11">
        <v>15</v>
      </c>
      <c r="E66" s="11">
        <v>0</v>
      </c>
      <c r="F66" s="11">
        <v>0</v>
      </c>
      <c r="G66" s="11">
        <v>0</v>
      </c>
      <c r="H66" s="12"/>
      <c r="I66" s="11">
        <v>0</v>
      </c>
      <c r="J66" s="11">
        <v>0</v>
      </c>
      <c r="K66" s="11">
        <v>0</v>
      </c>
      <c r="L66" s="11">
        <v>0</v>
      </c>
      <c r="M66" s="11" t="s">
        <v>138</v>
      </c>
      <c r="N66" s="13">
        <v>3</v>
      </c>
    </row>
    <row r="67" spans="1:16" ht="12" thickBot="1" x14ac:dyDescent="0.25">
      <c r="A67" s="85"/>
      <c r="B67" s="78"/>
      <c r="C67" s="80"/>
      <c r="D67" s="9"/>
      <c r="E67" s="9"/>
      <c r="F67" s="9"/>
      <c r="G67" s="9"/>
      <c r="H67" s="9">
        <v>35</v>
      </c>
      <c r="I67" s="9"/>
      <c r="J67" s="9"/>
      <c r="K67" s="9"/>
      <c r="L67" s="9"/>
      <c r="M67" s="9" t="s">
        <v>137</v>
      </c>
      <c r="N67" s="10"/>
    </row>
    <row r="68" spans="1:16" x14ac:dyDescent="0.2">
      <c r="A68" s="84" t="s">
        <v>170</v>
      </c>
      <c r="B68" s="77" t="s">
        <v>52</v>
      </c>
      <c r="C68" s="79">
        <f>SUM(D68:L69)</f>
        <v>34</v>
      </c>
      <c r="D68" s="11">
        <v>15</v>
      </c>
      <c r="E68" s="12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 t="s">
        <v>138</v>
      </c>
      <c r="N68" s="13">
        <v>2</v>
      </c>
    </row>
    <row r="69" spans="1:16" ht="12" thickBot="1" x14ac:dyDescent="0.25">
      <c r="A69" s="85"/>
      <c r="B69" s="78"/>
      <c r="C69" s="80"/>
      <c r="D69" s="9"/>
      <c r="E69" s="9">
        <v>19</v>
      </c>
      <c r="F69" s="9"/>
      <c r="G69" s="9"/>
      <c r="H69" s="9"/>
      <c r="I69" s="9"/>
      <c r="J69" s="9"/>
      <c r="K69" s="9"/>
      <c r="L69" s="9"/>
      <c r="M69" s="9" t="s">
        <v>137</v>
      </c>
      <c r="N69" s="10"/>
    </row>
    <row r="70" spans="1:16" ht="15" customHeight="1" thickBot="1" x14ac:dyDescent="0.25">
      <c r="A70" s="43" t="s">
        <v>166</v>
      </c>
      <c r="B70" s="14" t="s">
        <v>44</v>
      </c>
      <c r="C70" s="45">
        <f>SUM(D70:L70)</f>
        <v>30</v>
      </c>
      <c r="D70" s="15">
        <v>0</v>
      </c>
      <c r="E70" s="15">
        <v>30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 t="s">
        <v>139</v>
      </c>
      <c r="N70" s="16">
        <v>1</v>
      </c>
    </row>
    <row r="71" spans="1:16" ht="16.5" customHeight="1" thickBot="1" x14ac:dyDescent="0.25">
      <c r="A71" s="43" t="s">
        <v>171</v>
      </c>
      <c r="B71" s="25" t="s">
        <v>56</v>
      </c>
      <c r="C71" s="45">
        <v>17</v>
      </c>
      <c r="D71" s="15">
        <v>17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 t="s">
        <v>139</v>
      </c>
      <c r="N71" s="16">
        <v>1</v>
      </c>
    </row>
    <row r="72" spans="1:16" x14ac:dyDescent="0.2">
      <c r="A72" s="107" t="s">
        <v>160</v>
      </c>
      <c r="B72" s="77" t="s">
        <v>47</v>
      </c>
      <c r="C72" s="79">
        <f>SUM(D72:L73)</f>
        <v>38</v>
      </c>
      <c r="D72" s="11">
        <v>10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2"/>
      <c r="K72" s="11">
        <v>0</v>
      </c>
      <c r="L72" s="11">
        <v>0</v>
      </c>
      <c r="M72" s="11" t="s">
        <v>137</v>
      </c>
      <c r="N72" s="55"/>
      <c r="O72" s="56"/>
      <c r="P72" s="26"/>
    </row>
    <row r="73" spans="1:16" ht="12" thickBot="1" x14ac:dyDescent="0.25">
      <c r="A73" s="108"/>
      <c r="B73" s="78"/>
      <c r="C73" s="80"/>
      <c r="D73" s="9"/>
      <c r="E73" s="9"/>
      <c r="F73" s="9"/>
      <c r="G73" s="9"/>
      <c r="H73" s="9"/>
      <c r="I73" s="9"/>
      <c r="J73" s="9">
        <v>28</v>
      </c>
      <c r="K73" s="9"/>
      <c r="L73" s="9"/>
      <c r="M73" s="9" t="s">
        <v>139</v>
      </c>
      <c r="N73" s="27">
        <v>2</v>
      </c>
      <c r="O73" s="56"/>
      <c r="P73" s="26"/>
    </row>
    <row r="74" spans="1:16" x14ac:dyDescent="0.2">
      <c r="A74" s="84" t="s">
        <v>160</v>
      </c>
      <c r="B74" s="77" t="s">
        <v>53</v>
      </c>
      <c r="C74" s="79">
        <v>34</v>
      </c>
      <c r="D74" s="11">
        <v>10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2"/>
      <c r="K74" s="11">
        <v>0</v>
      </c>
      <c r="L74" s="11">
        <v>0</v>
      </c>
      <c r="M74" s="11" t="s">
        <v>137</v>
      </c>
      <c r="N74" s="53"/>
      <c r="O74" s="56"/>
      <c r="P74" s="26"/>
    </row>
    <row r="75" spans="1:16" ht="12" thickBot="1" x14ac:dyDescent="0.25">
      <c r="A75" s="85"/>
      <c r="B75" s="78"/>
      <c r="C75" s="80"/>
      <c r="D75" s="9"/>
      <c r="E75" s="9"/>
      <c r="F75" s="9"/>
      <c r="G75" s="9"/>
      <c r="H75" s="9"/>
      <c r="I75" s="9"/>
      <c r="J75" s="9">
        <v>24</v>
      </c>
      <c r="K75" s="9"/>
      <c r="L75" s="9"/>
      <c r="M75" s="9" t="s">
        <v>139</v>
      </c>
      <c r="N75" s="10">
        <v>2</v>
      </c>
      <c r="O75" s="56"/>
    </row>
    <row r="76" spans="1:16" x14ac:dyDescent="0.2">
      <c r="A76" s="84" t="s">
        <v>160</v>
      </c>
      <c r="B76" s="77" t="s">
        <v>54</v>
      </c>
      <c r="C76" s="79">
        <f>SUM(D76:L77)</f>
        <v>35</v>
      </c>
      <c r="D76" s="11">
        <v>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2"/>
      <c r="K76" s="11">
        <v>0</v>
      </c>
      <c r="L76" s="11">
        <v>0</v>
      </c>
      <c r="M76" s="11" t="s">
        <v>137</v>
      </c>
      <c r="N76" s="13">
        <v>0</v>
      </c>
    </row>
    <row r="77" spans="1:16" ht="12" thickBot="1" x14ac:dyDescent="0.25">
      <c r="A77" s="85"/>
      <c r="B77" s="78"/>
      <c r="C77" s="80"/>
      <c r="D77" s="9"/>
      <c r="E77" s="9"/>
      <c r="F77" s="9"/>
      <c r="G77" s="9"/>
      <c r="H77" s="9"/>
      <c r="I77" s="9"/>
      <c r="J77" s="9">
        <v>30</v>
      </c>
      <c r="K77" s="9"/>
      <c r="L77" s="9"/>
      <c r="M77" s="9" t="s">
        <v>139</v>
      </c>
      <c r="N77" s="10">
        <v>2</v>
      </c>
    </row>
    <row r="78" spans="1:16" x14ac:dyDescent="0.2">
      <c r="A78" s="84" t="s">
        <v>168</v>
      </c>
      <c r="B78" s="77" t="s">
        <v>48</v>
      </c>
      <c r="C78" s="79">
        <f>SUM(D78:L79)</f>
        <v>34</v>
      </c>
      <c r="D78" s="11">
        <v>14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2"/>
      <c r="K78" s="11">
        <v>0</v>
      </c>
      <c r="L78" s="11">
        <v>0</v>
      </c>
      <c r="M78" s="11" t="s">
        <v>138</v>
      </c>
      <c r="N78" s="13">
        <v>2</v>
      </c>
    </row>
    <row r="79" spans="1:16" ht="12" thickBot="1" x14ac:dyDescent="0.25">
      <c r="A79" s="85"/>
      <c r="B79" s="78"/>
      <c r="C79" s="80"/>
      <c r="D79" s="9"/>
      <c r="E79" s="9"/>
      <c r="F79" s="9"/>
      <c r="G79" s="9"/>
      <c r="H79" s="9"/>
      <c r="I79" s="9"/>
      <c r="J79" s="9">
        <v>20</v>
      </c>
      <c r="K79" s="9"/>
      <c r="L79" s="9"/>
      <c r="M79" s="9" t="s">
        <v>139</v>
      </c>
      <c r="N79" s="10"/>
    </row>
    <row r="80" spans="1:16" ht="20.100000000000001" customHeight="1" thickBot="1" x14ac:dyDescent="0.25">
      <c r="A80" s="43" t="s">
        <v>162</v>
      </c>
      <c r="B80" s="14" t="s">
        <v>55</v>
      </c>
      <c r="C80" s="45">
        <v>20</v>
      </c>
      <c r="D80" s="15">
        <v>0</v>
      </c>
      <c r="E80" s="15">
        <v>0</v>
      </c>
      <c r="F80" s="15">
        <v>20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 t="s">
        <v>139</v>
      </c>
      <c r="N80" s="16">
        <v>1</v>
      </c>
    </row>
    <row r="81" spans="1:16" ht="20.25" customHeight="1" x14ac:dyDescent="0.2">
      <c r="A81" s="84" t="s">
        <v>162</v>
      </c>
      <c r="B81" s="86" t="s">
        <v>130</v>
      </c>
      <c r="C81" s="79">
        <f>SUM(D81:L82)</f>
        <v>30</v>
      </c>
      <c r="D81" s="11">
        <v>10</v>
      </c>
      <c r="E81" s="12"/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 t="s">
        <v>137</v>
      </c>
      <c r="N81" s="55"/>
      <c r="O81" s="56"/>
      <c r="P81" s="26"/>
    </row>
    <row r="82" spans="1:16" ht="12" thickBot="1" x14ac:dyDescent="0.25">
      <c r="A82" s="85"/>
      <c r="B82" s="87"/>
      <c r="C82" s="80"/>
      <c r="D82" s="9"/>
      <c r="E82" s="9">
        <v>20</v>
      </c>
      <c r="F82" s="9"/>
      <c r="G82" s="9"/>
      <c r="H82" s="9"/>
      <c r="I82" s="9"/>
      <c r="J82" s="9"/>
      <c r="K82" s="9"/>
      <c r="L82" s="9"/>
      <c r="M82" s="9" t="s">
        <v>139</v>
      </c>
      <c r="N82" s="27">
        <v>2</v>
      </c>
      <c r="O82" s="56"/>
      <c r="P82" s="26"/>
    </row>
    <row r="83" spans="1:16" ht="20.25" customHeight="1" x14ac:dyDescent="0.2">
      <c r="A83" s="84" t="s">
        <v>162</v>
      </c>
      <c r="B83" s="77" t="s">
        <v>57</v>
      </c>
      <c r="C83" s="79">
        <f>SUM(D83:L84)</f>
        <v>24</v>
      </c>
      <c r="D83" s="11">
        <v>0</v>
      </c>
      <c r="E83" s="11">
        <v>19</v>
      </c>
      <c r="F83" s="12"/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 t="s">
        <v>137</v>
      </c>
      <c r="N83" s="55"/>
      <c r="O83" s="56"/>
      <c r="P83" s="26"/>
    </row>
    <row r="84" spans="1:16" ht="12" thickBot="1" x14ac:dyDescent="0.25">
      <c r="A84" s="85"/>
      <c r="B84" s="78"/>
      <c r="C84" s="80"/>
      <c r="D84" s="9"/>
      <c r="E84" s="9"/>
      <c r="F84" s="9">
        <v>5</v>
      </c>
      <c r="G84" s="9"/>
      <c r="H84" s="9"/>
      <c r="I84" s="9"/>
      <c r="J84" s="9"/>
      <c r="K84" s="9"/>
      <c r="L84" s="9"/>
      <c r="M84" s="9" t="s">
        <v>139</v>
      </c>
      <c r="N84" s="27">
        <v>2</v>
      </c>
      <c r="O84" s="56"/>
      <c r="P84" s="26"/>
    </row>
    <row r="85" spans="1:16" ht="30" customHeight="1" x14ac:dyDescent="0.2">
      <c r="A85" s="84" t="s">
        <v>172</v>
      </c>
      <c r="B85" s="77" t="s">
        <v>58</v>
      </c>
      <c r="C85" s="79">
        <v>20</v>
      </c>
      <c r="D85" s="11">
        <v>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2"/>
      <c r="K85" s="11">
        <v>0</v>
      </c>
      <c r="L85" s="11">
        <v>0</v>
      </c>
      <c r="M85" s="11" t="s">
        <v>137</v>
      </c>
      <c r="N85" s="53"/>
      <c r="O85" s="56"/>
    </row>
    <row r="86" spans="1:16" ht="12" thickBot="1" x14ac:dyDescent="0.25">
      <c r="A86" s="85"/>
      <c r="B86" s="78"/>
      <c r="C86" s="80"/>
      <c r="D86" s="9"/>
      <c r="E86" s="9"/>
      <c r="F86" s="9"/>
      <c r="G86" s="9"/>
      <c r="H86" s="9"/>
      <c r="I86" s="9"/>
      <c r="J86" s="9">
        <v>15</v>
      </c>
      <c r="K86" s="9"/>
      <c r="L86" s="9"/>
      <c r="M86" s="9" t="s">
        <v>139</v>
      </c>
      <c r="N86" s="27">
        <v>1</v>
      </c>
      <c r="O86" s="56"/>
      <c r="P86" s="26"/>
    </row>
    <row r="87" spans="1:16" ht="20.25" customHeight="1" x14ac:dyDescent="0.2">
      <c r="A87" s="84" t="s">
        <v>162</v>
      </c>
      <c r="B87" s="86" t="s">
        <v>59</v>
      </c>
      <c r="C87" s="79">
        <f>SUM(D87:L88)</f>
        <v>24</v>
      </c>
      <c r="D87" s="11">
        <v>0</v>
      </c>
      <c r="E87" s="12"/>
      <c r="F87" s="11">
        <v>8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 t="s">
        <v>137</v>
      </c>
      <c r="N87" s="55"/>
      <c r="O87" s="56"/>
      <c r="P87" s="26"/>
    </row>
    <row r="88" spans="1:16" ht="12" thickBot="1" x14ac:dyDescent="0.25">
      <c r="A88" s="85"/>
      <c r="B88" s="87"/>
      <c r="C88" s="80"/>
      <c r="D88" s="9"/>
      <c r="E88" s="9">
        <v>16</v>
      </c>
      <c r="F88" s="9"/>
      <c r="G88" s="9"/>
      <c r="H88" s="9"/>
      <c r="I88" s="9"/>
      <c r="J88" s="9"/>
      <c r="K88" s="9"/>
      <c r="L88" s="9"/>
      <c r="M88" s="9" t="s">
        <v>139</v>
      </c>
      <c r="N88" s="27">
        <v>2</v>
      </c>
      <c r="O88" s="56"/>
    </row>
    <row r="89" spans="1:16" ht="20.25" customHeight="1" x14ac:dyDescent="0.2">
      <c r="A89" s="84" t="s">
        <v>172</v>
      </c>
      <c r="B89" s="86" t="s">
        <v>60</v>
      </c>
      <c r="C89" s="79">
        <f>SUM(D89:L90)</f>
        <v>34</v>
      </c>
      <c r="D89" s="11">
        <v>14</v>
      </c>
      <c r="E89" s="12"/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 t="s">
        <v>137</v>
      </c>
      <c r="N89" s="55"/>
      <c r="O89" s="56"/>
      <c r="P89" s="26"/>
    </row>
    <row r="90" spans="1:16" ht="12" thickBot="1" x14ac:dyDescent="0.25">
      <c r="A90" s="85"/>
      <c r="B90" s="87"/>
      <c r="C90" s="80"/>
      <c r="D90" s="9"/>
      <c r="E90" s="9">
        <v>20</v>
      </c>
      <c r="F90" s="9"/>
      <c r="G90" s="9"/>
      <c r="H90" s="9"/>
      <c r="I90" s="9"/>
      <c r="J90" s="9"/>
      <c r="K90" s="9"/>
      <c r="L90" s="9"/>
      <c r="M90" s="9" t="s">
        <v>139</v>
      </c>
      <c r="N90" s="27">
        <v>2</v>
      </c>
      <c r="O90" s="56"/>
    </row>
    <row r="91" spans="1:16" x14ac:dyDescent="0.2">
      <c r="A91" s="84" t="s">
        <v>173</v>
      </c>
      <c r="B91" s="86" t="s">
        <v>61</v>
      </c>
      <c r="C91" s="79">
        <f>SUM(D91:L92)</f>
        <v>23</v>
      </c>
      <c r="D91" s="11">
        <v>0</v>
      </c>
      <c r="E91" s="11">
        <v>0</v>
      </c>
      <c r="F91" s="11">
        <v>13</v>
      </c>
      <c r="G91" s="11">
        <v>0</v>
      </c>
      <c r="H91" s="11">
        <v>0</v>
      </c>
      <c r="I91" s="11">
        <v>0</v>
      </c>
      <c r="J91" s="12"/>
      <c r="K91" s="11">
        <v>0</v>
      </c>
      <c r="L91" s="11">
        <v>0</v>
      </c>
      <c r="M91" s="11" t="s">
        <v>137</v>
      </c>
      <c r="N91" s="55"/>
      <c r="O91" s="56"/>
    </row>
    <row r="92" spans="1:16" ht="12" thickBot="1" x14ac:dyDescent="0.25">
      <c r="A92" s="85"/>
      <c r="B92" s="87"/>
      <c r="C92" s="80"/>
      <c r="D92" s="9"/>
      <c r="E92" s="9"/>
      <c r="F92" s="9"/>
      <c r="G92" s="9"/>
      <c r="H92" s="9"/>
      <c r="I92" s="9"/>
      <c r="J92" s="9">
        <v>10</v>
      </c>
      <c r="K92" s="9"/>
      <c r="L92" s="9"/>
      <c r="M92" s="9" t="s">
        <v>139</v>
      </c>
      <c r="N92" s="27">
        <v>1</v>
      </c>
      <c r="O92" s="56"/>
    </row>
    <row r="93" spans="1:16" ht="20.25" customHeight="1" x14ac:dyDescent="0.2">
      <c r="A93" s="84" t="s">
        <v>169</v>
      </c>
      <c r="B93" s="77" t="s">
        <v>62</v>
      </c>
      <c r="C93" s="79">
        <f>SUM(D93:L94)</f>
        <v>28</v>
      </c>
      <c r="D93" s="11">
        <v>0</v>
      </c>
      <c r="E93" s="12"/>
      <c r="F93" s="11">
        <v>10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 t="s">
        <v>137</v>
      </c>
      <c r="N93" s="68">
        <v>0</v>
      </c>
      <c r="O93" s="56"/>
    </row>
    <row r="94" spans="1:16" ht="12" thickBot="1" x14ac:dyDescent="0.25">
      <c r="A94" s="85"/>
      <c r="B94" s="78"/>
      <c r="C94" s="80"/>
      <c r="D94" s="9"/>
      <c r="E94" s="9">
        <v>18</v>
      </c>
      <c r="F94" s="9"/>
      <c r="G94" s="9"/>
      <c r="H94" s="9"/>
      <c r="I94" s="9"/>
      <c r="J94" s="9"/>
      <c r="K94" s="9"/>
      <c r="L94" s="9"/>
      <c r="M94" s="9" t="s">
        <v>139</v>
      </c>
      <c r="N94" s="27">
        <v>2</v>
      </c>
      <c r="O94" s="56"/>
    </row>
    <row r="95" spans="1:16" ht="13.5" customHeight="1" thickBot="1" x14ac:dyDescent="0.25">
      <c r="A95" s="83" t="s">
        <v>63</v>
      </c>
      <c r="B95" s="83"/>
      <c r="C95" s="34">
        <f>SUM(C96:C114)</f>
        <v>639</v>
      </c>
      <c r="D95" s="34">
        <f>SUM(D96:D114)</f>
        <v>161</v>
      </c>
      <c r="E95" s="34">
        <f>SUM(E96:E114)</f>
        <v>110</v>
      </c>
      <c r="F95" s="34">
        <f t="shared" ref="F95:M95" si="5">SUM(F96:F115)</f>
        <v>0</v>
      </c>
      <c r="G95" s="34">
        <f t="shared" si="5"/>
        <v>0</v>
      </c>
      <c r="H95" s="34">
        <f t="shared" si="5"/>
        <v>0</v>
      </c>
      <c r="I95" s="34">
        <f t="shared" si="5"/>
        <v>0</v>
      </c>
      <c r="J95" s="34">
        <f t="shared" si="5"/>
        <v>78</v>
      </c>
      <c r="K95" s="34">
        <f t="shared" si="5"/>
        <v>300</v>
      </c>
      <c r="L95" s="34">
        <f t="shared" si="5"/>
        <v>0</v>
      </c>
      <c r="M95" s="34">
        <f t="shared" si="5"/>
        <v>0</v>
      </c>
      <c r="N95" s="69">
        <f>SUM(N96:NN115)</f>
        <v>30</v>
      </c>
      <c r="O95" s="56"/>
    </row>
    <row r="96" spans="1:16" ht="14.25" customHeight="1" thickBot="1" x14ac:dyDescent="0.25">
      <c r="A96" s="43" t="s">
        <v>166</v>
      </c>
      <c r="B96" s="14" t="s">
        <v>44</v>
      </c>
      <c r="C96" s="45">
        <f>SUM(D96:L96)</f>
        <v>30</v>
      </c>
      <c r="D96" s="15">
        <v>0</v>
      </c>
      <c r="E96" s="15">
        <v>30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 t="s">
        <v>139</v>
      </c>
      <c r="N96" s="67">
        <v>1</v>
      </c>
      <c r="O96" s="56"/>
      <c r="P96" s="26"/>
    </row>
    <row r="97" spans="1:16" x14ac:dyDescent="0.2">
      <c r="A97" s="84" t="s">
        <v>160</v>
      </c>
      <c r="B97" s="77" t="s">
        <v>47</v>
      </c>
      <c r="C97" s="79">
        <f>SUM(D97:L98)</f>
        <v>34</v>
      </c>
      <c r="D97" s="11">
        <v>14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2"/>
      <c r="K97" s="11">
        <v>0</v>
      </c>
      <c r="L97" s="11">
        <v>0</v>
      </c>
      <c r="M97" s="11" t="s">
        <v>138</v>
      </c>
      <c r="N97" s="70">
        <v>2</v>
      </c>
      <c r="O97" s="56"/>
      <c r="P97" s="26"/>
    </row>
    <row r="98" spans="1:16" ht="12" thickBot="1" x14ac:dyDescent="0.25">
      <c r="A98" s="85"/>
      <c r="B98" s="78"/>
      <c r="C98" s="80"/>
      <c r="D98" s="9"/>
      <c r="E98" s="9"/>
      <c r="F98" s="9"/>
      <c r="G98" s="9"/>
      <c r="H98" s="9"/>
      <c r="I98" s="9"/>
      <c r="J98" s="9">
        <v>20</v>
      </c>
      <c r="K98" s="9"/>
      <c r="L98" s="9"/>
      <c r="M98" s="9" t="s">
        <v>139</v>
      </c>
      <c r="N98" s="27"/>
      <c r="O98" s="56"/>
      <c r="P98" s="26"/>
    </row>
    <row r="99" spans="1:16" x14ac:dyDescent="0.2">
      <c r="A99" s="84" t="s">
        <v>144</v>
      </c>
      <c r="B99" s="77" t="s">
        <v>53</v>
      </c>
      <c r="C99" s="79">
        <v>34</v>
      </c>
      <c r="D99" s="11">
        <v>10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2"/>
      <c r="K99" s="11">
        <v>0</v>
      </c>
      <c r="L99" s="11">
        <v>0</v>
      </c>
      <c r="M99" s="11" t="s">
        <v>137</v>
      </c>
      <c r="N99" s="53"/>
      <c r="O99" s="56"/>
      <c r="P99" s="26"/>
    </row>
    <row r="100" spans="1:16" ht="12" thickBot="1" x14ac:dyDescent="0.25">
      <c r="A100" s="85"/>
      <c r="B100" s="78"/>
      <c r="C100" s="80"/>
      <c r="D100" s="9"/>
      <c r="E100" s="9"/>
      <c r="F100" s="9"/>
      <c r="G100" s="9"/>
      <c r="H100" s="9"/>
      <c r="I100" s="9"/>
      <c r="J100" s="9">
        <v>34</v>
      </c>
      <c r="K100" s="9"/>
      <c r="L100" s="9"/>
      <c r="M100" s="9" t="s">
        <v>139</v>
      </c>
      <c r="N100" s="10">
        <v>2</v>
      </c>
    </row>
    <row r="101" spans="1:16" x14ac:dyDescent="0.2">
      <c r="A101" s="84" t="s">
        <v>174</v>
      </c>
      <c r="B101" s="77" t="s">
        <v>64</v>
      </c>
      <c r="C101" s="79">
        <f>SUM(D101:L102)</f>
        <v>34</v>
      </c>
      <c r="D101" s="11">
        <v>20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2"/>
      <c r="K101" s="11">
        <v>0</v>
      </c>
      <c r="L101" s="11">
        <v>0</v>
      </c>
      <c r="M101" s="11" t="s">
        <v>138</v>
      </c>
      <c r="N101" s="13">
        <v>2</v>
      </c>
    </row>
    <row r="102" spans="1:16" ht="12" thickBot="1" x14ac:dyDescent="0.25">
      <c r="A102" s="85"/>
      <c r="B102" s="78"/>
      <c r="C102" s="80"/>
      <c r="D102" s="9"/>
      <c r="E102" s="9"/>
      <c r="F102" s="9"/>
      <c r="G102" s="9"/>
      <c r="H102" s="9"/>
      <c r="I102" s="9"/>
      <c r="J102" s="9">
        <v>14</v>
      </c>
      <c r="K102" s="9"/>
      <c r="L102" s="9"/>
      <c r="M102" s="9" t="s">
        <v>137</v>
      </c>
      <c r="N102" s="10"/>
    </row>
    <row r="103" spans="1:16" x14ac:dyDescent="0.2">
      <c r="A103" s="88" t="s">
        <v>175</v>
      </c>
      <c r="B103" s="81" t="s">
        <v>65</v>
      </c>
      <c r="C103" s="82">
        <f>SUM(D103:L104)</f>
        <v>17</v>
      </c>
      <c r="D103" s="7">
        <v>10</v>
      </c>
      <c r="E103" s="26"/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 t="s">
        <v>139</v>
      </c>
      <c r="N103" s="8">
        <v>1</v>
      </c>
      <c r="O103" s="26"/>
    </row>
    <row r="104" spans="1:16" ht="12" thickBot="1" x14ac:dyDescent="0.25">
      <c r="A104" s="85"/>
      <c r="B104" s="78"/>
      <c r="C104" s="80"/>
      <c r="D104" s="9"/>
      <c r="E104" s="9">
        <v>7</v>
      </c>
      <c r="F104" s="9"/>
      <c r="G104" s="9"/>
      <c r="H104" s="9"/>
      <c r="I104" s="9"/>
      <c r="J104" s="9"/>
      <c r="K104" s="9"/>
      <c r="L104" s="9"/>
      <c r="M104" s="9" t="s">
        <v>137</v>
      </c>
      <c r="N104" s="27"/>
      <c r="O104" s="56"/>
      <c r="P104" s="26"/>
    </row>
    <row r="105" spans="1:16" x14ac:dyDescent="0.2">
      <c r="A105" s="84" t="s">
        <v>175</v>
      </c>
      <c r="B105" s="77" t="s">
        <v>66</v>
      </c>
      <c r="C105" s="79">
        <f>SUM(D105:L106)</f>
        <v>34</v>
      </c>
      <c r="D105" s="11">
        <v>20</v>
      </c>
      <c r="E105" s="12"/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 t="s">
        <v>139</v>
      </c>
      <c r="N105" s="13">
        <v>2</v>
      </c>
      <c r="O105" s="56"/>
    </row>
    <row r="106" spans="1:16" ht="12" thickBot="1" x14ac:dyDescent="0.25">
      <c r="A106" s="85"/>
      <c r="B106" s="78"/>
      <c r="C106" s="80"/>
      <c r="D106" s="9"/>
      <c r="E106" s="9">
        <v>14</v>
      </c>
      <c r="F106" s="9"/>
      <c r="G106" s="9"/>
      <c r="H106" s="9"/>
      <c r="I106" s="9"/>
      <c r="J106" s="9"/>
      <c r="K106" s="9"/>
      <c r="L106" s="9"/>
      <c r="M106" s="9" t="s">
        <v>137</v>
      </c>
      <c r="N106" s="10"/>
    </row>
    <row r="107" spans="1:16" ht="20.25" customHeight="1" x14ac:dyDescent="0.2">
      <c r="A107" s="84" t="s">
        <v>175</v>
      </c>
      <c r="B107" s="77" t="s">
        <v>67</v>
      </c>
      <c r="C107" s="79">
        <f>SUM(D107:L108)</f>
        <v>55</v>
      </c>
      <c r="D107" s="11">
        <v>30</v>
      </c>
      <c r="E107" s="12"/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 t="s">
        <v>139</v>
      </c>
      <c r="N107" s="13">
        <v>3</v>
      </c>
    </row>
    <row r="108" spans="1:16" ht="12" thickBot="1" x14ac:dyDescent="0.25">
      <c r="A108" s="85"/>
      <c r="B108" s="78"/>
      <c r="C108" s="80"/>
      <c r="D108" s="9"/>
      <c r="E108" s="9">
        <v>25</v>
      </c>
      <c r="F108" s="9"/>
      <c r="G108" s="9"/>
      <c r="H108" s="9"/>
      <c r="I108" s="9"/>
      <c r="J108" s="9"/>
      <c r="K108" s="9"/>
      <c r="L108" s="9"/>
      <c r="M108" s="9" t="s">
        <v>137</v>
      </c>
      <c r="N108" s="10"/>
    </row>
    <row r="109" spans="1:16" x14ac:dyDescent="0.2">
      <c r="A109" s="84" t="s">
        <v>175</v>
      </c>
      <c r="B109" s="77" t="s">
        <v>68</v>
      </c>
      <c r="C109" s="79">
        <f>SUM(D109:L110)</f>
        <v>34</v>
      </c>
      <c r="D109" s="11">
        <v>20</v>
      </c>
      <c r="E109" s="12"/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 t="s">
        <v>139</v>
      </c>
      <c r="N109" s="13">
        <v>2</v>
      </c>
    </row>
    <row r="110" spans="1:16" ht="12" thickBot="1" x14ac:dyDescent="0.25">
      <c r="A110" s="85"/>
      <c r="B110" s="78"/>
      <c r="C110" s="80"/>
      <c r="D110" s="9"/>
      <c r="E110" s="9">
        <v>14</v>
      </c>
      <c r="F110" s="9"/>
      <c r="G110" s="9"/>
      <c r="H110" s="9"/>
      <c r="I110" s="9"/>
      <c r="J110" s="9"/>
      <c r="K110" s="9"/>
      <c r="L110" s="9"/>
      <c r="M110" s="9" t="s">
        <v>137</v>
      </c>
      <c r="N110" s="10"/>
    </row>
    <row r="111" spans="1:16" x14ac:dyDescent="0.2">
      <c r="A111" s="84" t="s">
        <v>176</v>
      </c>
      <c r="B111" s="77" t="s">
        <v>69</v>
      </c>
      <c r="C111" s="79">
        <f>SUM(D111:L112)</f>
        <v>50</v>
      </c>
      <c r="D111" s="11">
        <v>30</v>
      </c>
      <c r="E111" s="12"/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 t="s">
        <v>139</v>
      </c>
      <c r="N111" s="13">
        <v>3</v>
      </c>
    </row>
    <row r="112" spans="1:16" ht="12" thickBot="1" x14ac:dyDescent="0.25">
      <c r="A112" s="85"/>
      <c r="B112" s="78"/>
      <c r="C112" s="80"/>
      <c r="D112" s="9"/>
      <c r="E112" s="9">
        <v>20</v>
      </c>
      <c r="F112" s="9"/>
      <c r="G112" s="9"/>
      <c r="H112" s="9"/>
      <c r="I112" s="9"/>
      <c r="J112" s="9"/>
      <c r="K112" s="9"/>
      <c r="L112" s="9"/>
      <c r="M112" s="9" t="s">
        <v>137</v>
      </c>
      <c r="N112" s="10"/>
    </row>
    <row r="113" spans="1:16" ht="18" customHeight="1" thickBot="1" x14ac:dyDescent="0.25">
      <c r="A113" s="43" t="s">
        <v>177</v>
      </c>
      <c r="B113" s="14" t="s">
        <v>70</v>
      </c>
      <c r="C113" s="45">
        <f>SUM(D113:L113)</f>
        <v>300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300</v>
      </c>
      <c r="L113" s="15">
        <v>0</v>
      </c>
      <c r="M113" s="15" t="s">
        <v>139</v>
      </c>
      <c r="N113" s="67">
        <v>11</v>
      </c>
      <c r="O113" s="56"/>
      <c r="P113" s="26"/>
    </row>
    <row r="114" spans="1:16" ht="20.25" customHeight="1" x14ac:dyDescent="0.2">
      <c r="A114" s="84" t="s">
        <v>178</v>
      </c>
      <c r="B114" s="77" t="s">
        <v>131</v>
      </c>
      <c r="C114" s="79">
        <f>SUM(D114:L115)</f>
        <v>17</v>
      </c>
      <c r="D114" s="11">
        <v>7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2"/>
      <c r="K114" s="11">
        <v>0</v>
      </c>
      <c r="L114" s="11">
        <v>0</v>
      </c>
      <c r="M114" s="11" t="s">
        <v>137</v>
      </c>
      <c r="N114" s="53"/>
      <c r="O114" s="56"/>
      <c r="P114" s="26"/>
    </row>
    <row r="115" spans="1:16" ht="12" thickBot="1" x14ac:dyDescent="0.25">
      <c r="A115" s="85"/>
      <c r="B115" s="78"/>
      <c r="C115" s="80"/>
      <c r="D115" s="9"/>
      <c r="E115" s="9"/>
      <c r="F115" s="9"/>
      <c r="G115" s="9"/>
      <c r="H115" s="9"/>
      <c r="I115" s="9"/>
      <c r="J115" s="9">
        <v>10</v>
      </c>
      <c r="K115" s="9"/>
      <c r="L115" s="9"/>
      <c r="M115" s="9" t="s">
        <v>139</v>
      </c>
      <c r="N115" s="10">
        <v>1</v>
      </c>
      <c r="O115" s="56"/>
    </row>
    <row r="116" spans="1:16" ht="17.25" customHeight="1" thickBot="1" x14ac:dyDescent="0.25">
      <c r="A116" s="83" t="s">
        <v>71</v>
      </c>
      <c r="B116" s="83"/>
      <c r="C116" s="34">
        <f>SUM(C117:C142)</f>
        <v>556</v>
      </c>
      <c r="D116" s="34">
        <f>SUM(D117:D141)</f>
        <v>160</v>
      </c>
      <c r="E116" s="34">
        <f>SUM(E117:E141)</f>
        <v>116</v>
      </c>
      <c r="F116" s="34">
        <f>SUM(F117:F141)</f>
        <v>25</v>
      </c>
      <c r="G116" s="34">
        <f t="shared" ref="G116:N116" si="6">SUM(G117:G142)</f>
        <v>0</v>
      </c>
      <c r="H116" s="34">
        <f t="shared" si="6"/>
        <v>0</v>
      </c>
      <c r="I116" s="34">
        <f t="shared" si="6"/>
        <v>0</v>
      </c>
      <c r="J116" s="34">
        <f t="shared" si="6"/>
        <v>155</v>
      </c>
      <c r="K116" s="34">
        <f t="shared" si="6"/>
        <v>100</v>
      </c>
      <c r="L116" s="34">
        <f t="shared" si="6"/>
        <v>0</v>
      </c>
      <c r="M116" s="34">
        <f t="shared" si="6"/>
        <v>0</v>
      </c>
      <c r="N116" s="35">
        <f t="shared" si="6"/>
        <v>30</v>
      </c>
    </row>
    <row r="117" spans="1:16" ht="12" thickBot="1" x14ac:dyDescent="0.25">
      <c r="A117" s="43" t="s">
        <v>166</v>
      </c>
      <c r="B117" s="14" t="s">
        <v>44</v>
      </c>
      <c r="C117" s="45">
        <f t="shared" ref="C117:C136" si="7">SUM(D117:L117)</f>
        <v>30</v>
      </c>
      <c r="D117" s="15">
        <v>0</v>
      </c>
      <c r="E117" s="15">
        <v>30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 t="s">
        <v>139</v>
      </c>
      <c r="N117" s="16">
        <v>1</v>
      </c>
    </row>
    <row r="118" spans="1:16" ht="20.25" customHeight="1" x14ac:dyDescent="0.2">
      <c r="A118" s="84" t="s">
        <v>175</v>
      </c>
      <c r="B118" s="77" t="s">
        <v>72</v>
      </c>
      <c r="C118" s="79">
        <f>SUM(D118:L119)</f>
        <v>34</v>
      </c>
      <c r="D118" s="11">
        <v>20</v>
      </c>
      <c r="E118" s="12"/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 t="s">
        <v>139</v>
      </c>
      <c r="N118" s="13">
        <v>2</v>
      </c>
    </row>
    <row r="119" spans="1:16" ht="12" thickBot="1" x14ac:dyDescent="0.25">
      <c r="A119" s="85"/>
      <c r="B119" s="78"/>
      <c r="C119" s="80"/>
      <c r="D119" s="9"/>
      <c r="E119" s="9">
        <v>14</v>
      </c>
      <c r="F119" s="9"/>
      <c r="G119" s="9"/>
      <c r="H119" s="9"/>
      <c r="I119" s="9"/>
      <c r="J119" s="9"/>
      <c r="K119" s="9"/>
      <c r="L119" s="9"/>
      <c r="M119" s="9" t="s">
        <v>137</v>
      </c>
      <c r="N119" s="10"/>
    </row>
    <row r="120" spans="1:16" ht="20.25" customHeight="1" x14ac:dyDescent="0.2">
      <c r="A120" s="88" t="s">
        <v>175</v>
      </c>
      <c r="B120" s="81" t="s">
        <v>73</v>
      </c>
      <c r="C120" s="82">
        <f>SUM(D120:L121)</f>
        <v>34</v>
      </c>
      <c r="D120" s="7">
        <v>20</v>
      </c>
      <c r="E120" s="26"/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 t="s">
        <v>139</v>
      </c>
      <c r="N120" s="8">
        <v>2</v>
      </c>
    </row>
    <row r="121" spans="1:16" ht="12" thickBot="1" x14ac:dyDescent="0.25">
      <c r="A121" s="85"/>
      <c r="B121" s="78"/>
      <c r="C121" s="80"/>
      <c r="D121" s="9"/>
      <c r="E121" s="9">
        <v>14</v>
      </c>
      <c r="F121" s="9"/>
      <c r="G121" s="9"/>
      <c r="H121" s="9"/>
      <c r="I121" s="9"/>
      <c r="J121" s="9"/>
      <c r="K121" s="9"/>
      <c r="L121" s="9"/>
      <c r="M121" s="9" t="s">
        <v>137</v>
      </c>
      <c r="N121" s="10"/>
    </row>
    <row r="122" spans="1:16" ht="20.25" customHeight="1" x14ac:dyDescent="0.2">
      <c r="A122" s="84" t="s">
        <v>175</v>
      </c>
      <c r="B122" s="77" t="s">
        <v>74</v>
      </c>
      <c r="C122" s="79">
        <f>SUM(D122:L123)</f>
        <v>34</v>
      </c>
      <c r="D122" s="11">
        <v>14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2"/>
      <c r="K122" s="11">
        <v>0</v>
      </c>
      <c r="L122" s="11">
        <v>0</v>
      </c>
      <c r="M122" s="11" t="s">
        <v>138</v>
      </c>
      <c r="N122" s="13">
        <v>2</v>
      </c>
    </row>
    <row r="123" spans="1:16" ht="12" thickBot="1" x14ac:dyDescent="0.25">
      <c r="A123" s="85"/>
      <c r="B123" s="78"/>
      <c r="C123" s="80"/>
      <c r="D123" s="9"/>
      <c r="E123" s="9"/>
      <c r="F123" s="9"/>
      <c r="G123" s="9"/>
      <c r="H123" s="9"/>
      <c r="I123" s="9"/>
      <c r="J123" s="9">
        <v>20</v>
      </c>
      <c r="K123" s="9"/>
      <c r="L123" s="9"/>
      <c r="M123" s="9" t="s">
        <v>137</v>
      </c>
      <c r="N123" s="10"/>
    </row>
    <row r="124" spans="1:16" ht="20.25" customHeight="1" x14ac:dyDescent="0.2">
      <c r="A124" s="84" t="s">
        <v>175</v>
      </c>
      <c r="B124" s="77" t="s">
        <v>75</v>
      </c>
      <c r="C124" s="79">
        <f>SUM(D124:L125)</f>
        <v>34</v>
      </c>
      <c r="D124" s="11">
        <v>20</v>
      </c>
      <c r="E124" s="12"/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 t="s">
        <v>139</v>
      </c>
      <c r="N124" s="13">
        <v>2</v>
      </c>
    </row>
    <row r="125" spans="1:16" ht="12" thickBot="1" x14ac:dyDescent="0.25">
      <c r="A125" s="85"/>
      <c r="B125" s="78"/>
      <c r="C125" s="80"/>
      <c r="D125" s="9"/>
      <c r="E125" s="9">
        <v>14</v>
      </c>
      <c r="F125" s="9"/>
      <c r="G125" s="9"/>
      <c r="H125" s="9"/>
      <c r="I125" s="9"/>
      <c r="J125" s="9"/>
      <c r="K125" s="9"/>
      <c r="L125" s="9"/>
      <c r="M125" s="9" t="s">
        <v>137</v>
      </c>
      <c r="N125" s="10"/>
    </row>
    <row r="126" spans="1:16" ht="20.25" customHeight="1" x14ac:dyDescent="0.2">
      <c r="A126" s="84" t="s">
        <v>175</v>
      </c>
      <c r="B126" s="77" t="s">
        <v>76</v>
      </c>
      <c r="C126" s="79">
        <f>SUM(D125:L126)</f>
        <v>34</v>
      </c>
      <c r="D126" s="11">
        <v>20</v>
      </c>
      <c r="E126" s="12"/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 t="s">
        <v>139</v>
      </c>
      <c r="N126" s="13">
        <v>2</v>
      </c>
    </row>
    <row r="127" spans="1:16" ht="12" thickBot="1" x14ac:dyDescent="0.25">
      <c r="A127" s="85"/>
      <c r="B127" s="78"/>
      <c r="C127" s="80"/>
      <c r="D127" s="9"/>
      <c r="E127" s="9">
        <v>14</v>
      </c>
      <c r="F127" s="9"/>
      <c r="G127" s="9"/>
      <c r="H127" s="9"/>
      <c r="I127" s="9"/>
      <c r="J127" s="9"/>
      <c r="K127" s="9"/>
      <c r="L127" s="9"/>
      <c r="M127" s="9" t="s">
        <v>137</v>
      </c>
      <c r="N127" s="10"/>
    </row>
    <row r="128" spans="1:16" ht="20.25" customHeight="1" x14ac:dyDescent="0.2">
      <c r="A128" s="84" t="s">
        <v>179</v>
      </c>
      <c r="B128" s="77" t="s">
        <v>77</v>
      </c>
      <c r="C128" s="79">
        <f>SUM(D128:L129)</f>
        <v>50</v>
      </c>
      <c r="D128" s="11">
        <v>10</v>
      </c>
      <c r="E128" s="12"/>
      <c r="F128" s="11">
        <v>0</v>
      </c>
      <c r="G128" s="11">
        <v>0</v>
      </c>
      <c r="H128" s="11">
        <v>0</v>
      </c>
      <c r="I128" s="11">
        <v>0</v>
      </c>
      <c r="J128" s="12"/>
      <c r="K128" s="11">
        <v>0</v>
      </c>
      <c r="L128" s="11">
        <v>0</v>
      </c>
      <c r="M128" s="11" t="s">
        <v>138</v>
      </c>
      <c r="N128" s="13">
        <v>3</v>
      </c>
    </row>
    <row r="129" spans="1:16" ht="12" thickBot="1" x14ac:dyDescent="0.25">
      <c r="A129" s="85"/>
      <c r="B129" s="78"/>
      <c r="C129" s="80"/>
      <c r="D129" s="9"/>
      <c r="E129" s="9"/>
      <c r="F129" s="9">
        <v>10</v>
      </c>
      <c r="G129" s="9"/>
      <c r="H129" s="9"/>
      <c r="I129" s="9"/>
      <c r="J129" s="9">
        <v>30</v>
      </c>
      <c r="K129" s="9"/>
      <c r="L129" s="9"/>
      <c r="M129" s="9" t="s">
        <v>137</v>
      </c>
      <c r="N129" s="10"/>
    </row>
    <row r="130" spans="1:16" ht="20.25" customHeight="1" x14ac:dyDescent="0.2">
      <c r="A130" s="84" t="s">
        <v>180</v>
      </c>
      <c r="B130" s="77" t="s">
        <v>78</v>
      </c>
      <c r="C130" s="79">
        <f>SUM(D130:L131)</f>
        <v>50</v>
      </c>
      <c r="D130" s="11">
        <v>10</v>
      </c>
      <c r="E130" s="12"/>
      <c r="F130" s="11">
        <v>0</v>
      </c>
      <c r="G130" s="11">
        <v>0</v>
      </c>
      <c r="H130" s="11">
        <v>0</v>
      </c>
      <c r="I130" s="11">
        <v>0</v>
      </c>
      <c r="J130" s="12"/>
      <c r="K130" s="11">
        <v>0</v>
      </c>
      <c r="L130" s="11">
        <v>0</v>
      </c>
      <c r="M130" s="11" t="s">
        <v>138</v>
      </c>
      <c r="N130" s="13">
        <v>3</v>
      </c>
    </row>
    <row r="131" spans="1:16" ht="12" thickBot="1" x14ac:dyDescent="0.25">
      <c r="A131" s="85"/>
      <c r="B131" s="78"/>
      <c r="C131" s="80"/>
      <c r="D131" s="9"/>
      <c r="E131" s="9"/>
      <c r="F131" s="9">
        <v>10</v>
      </c>
      <c r="G131" s="9"/>
      <c r="H131" s="9"/>
      <c r="I131" s="9"/>
      <c r="J131" s="9">
        <v>30</v>
      </c>
      <c r="K131" s="9"/>
      <c r="L131" s="9"/>
      <c r="M131" s="9" t="s">
        <v>137</v>
      </c>
      <c r="N131" s="10"/>
    </row>
    <row r="132" spans="1:16" ht="20.25" customHeight="1" x14ac:dyDescent="0.2">
      <c r="A132" s="84" t="s">
        <v>181</v>
      </c>
      <c r="B132" s="77" t="s">
        <v>79</v>
      </c>
      <c r="C132" s="79">
        <f>SUM(D132:L133)</f>
        <v>50</v>
      </c>
      <c r="D132" s="11">
        <v>20</v>
      </c>
      <c r="E132" s="12"/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 t="s">
        <v>139</v>
      </c>
      <c r="N132" s="13">
        <v>3</v>
      </c>
    </row>
    <row r="133" spans="1:16" ht="12" thickBot="1" x14ac:dyDescent="0.25">
      <c r="A133" s="85"/>
      <c r="B133" s="78"/>
      <c r="C133" s="80"/>
      <c r="D133" s="9"/>
      <c r="E133" s="9">
        <v>30</v>
      </c>
      <c r="F133" s="9"/>
      <c r="G133" s="9"/>
      <c r="H133" s="9"/>
      <c r="I133" s="9"/>
      <c r="J133" s="9"/>
      <c r="K133" s="9"/>
      <c r="L133" s="9"/>
      <c r="M133" s="9" t="s">
        <v>137</v>
      </c>
      <c r="N133" s="10"/>
    </row>
    <row r="134" spans="1:16" x14ac:dyDescent="0.2">
      <c r="A134" s="84" t="s">
        <v>182</v>
      </c>
      <c r="B134" s="77" t="s">
        <v>80</v>
      </c>
      <c r="C134" s="79">
        <f>SUM(D134:L135)</f>
        <v>34</v>
      </c>
      <c r="D134" s="11">
        <v>14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2"/>
      <c r="K134" s="11">
        <v>0</v>
      </c>
      <c r="L134" s="11">
        <v>0</v>
      </c>
      <c r="M134" s="11" t="s">
        <v>138</v>
      </c>
      <c r="N134" s="13">
        <v>2</v>
      </c>
    </row>
    <row r="135" spans="1:16" ht="12" thickBot="1" x14ac:dyDescent="0.25">
      <c r="A135" s="85"/>
      <c r="B135" s="78"/>
      <c r="C135" s="80"/>
      <c r="D135" s="9"/>
      <c r="E135" s="9"/>
      <c r="F135" s="9"/>
      <c r="G135" s="9"/>
      <c r="H135" s="9"/>
      <c r="I135" s="9"/>
      <c r="J135" s="9">
        <v>20</v>
      </c>
      <c r="K135" s="9"/>
      <c r="L135" s="9"/>
      <c r="M135" s="9" t="s">
        <v>137</v>
      </c>
      <c r="N135" s="10"/>
    </row>
    <row r="136" spans="1:16" ht="23.25" thickBot="1" x14ac:dyDescent="0.25">
      <c r="A136" s="43" t="s">
        <v>183</v>
      </c>
      <c r="B136" s="14" t="s">
        <v>81</v>
      </c>
      <c r="C136" s="45">
        <f t="shared" si="7"/>
        <v>100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100</v>
      </c>
      <c r="L136" s="15">
        <v>0</v>
      </c>
      <c r="M136" s="15" t="s">
        <v>139</v>
      </c>
      <c r="N136" s="16">
        <v>4</v>
      </c>
    </row>
    <row r="137" spans="1:16" ht="20.25" customHeight="1" x14ac:dyDescent="0.2">
      <c r="A137" s="84" t="s">
        <v>172</v>
      </c>
      <c r="B137" s="77" t="s">
        <v>82</v>
      </c>
      <c r="C137" s="79">
        <f>SUM(D137:L138)</f>
        <v>25</v>
      </c>
      <c r="D137" s="11">
        <v>5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2"/>
      <c r="K137" s="11">
        <v>0</v>
      </c>
      <c r="L137" s="11">
        <v>0</v>
      </c>
      <c r="M137" s="11" t="s">
        <v>137</v>
      </c>
      <c r="N137" s="13"/>
    </row>
    <row r="138" spans="1:16" ht="12" thickBot="1" x14ac:dyDescent="0.25">
      <c r="A138" s="85"/>
      <c r="B138" s="78"/>
      <c r="C138" s="80"/>
      <c r="D138" s="9"/>
      <c r="E138" s="9"/>
      <c r="F138" s="9"/>
      <c r="G138" s="9"/>
      <c r="H138" s="9"/>
      <c r="I138" s="9"/>
      <c r="J138" s="9">
        <v>20</v>
      </c>
      <c r="K138" s="9"/>
      <c r="L138" s="9"/>
      <c r="M138" s="9" t="s">
        <v>139</v>
      </c>
      <c r="N138" s="10">
        <v>1</v>
      </c>
    </row>
    <row r="139" spans="1:16" ht="20.25" customHeight="1" x14ac:dyDescent="0.2">
      <c r="A139" s="84" t="s">
        <v>162</v>
      </c>
      <c r="B139" s="77" t="s">
        <v>83</v>
      </c>
      <c r="C139" s="79">
        <f>SUM(D139:L140)</f>
        <v>27</v>
      </c>
      <c r="D139" s="11">
        <v>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2"/>
      <c r="K139" s="11">
        <v>0</v>
      </c>
      <c r="L139" s="11">
        <v>0</v>
      </c>
      <c r="M139" s="11" t="s">
        <v>137</v>
      </c>
      <c r="N139" s="55"/>
      <c r="O139" s="57"/>
      <c r="P139" s="26"/>
    </row>
    <row r="140" spans="1:16" ht="12" thickBot="1" x14ac:dyDescent="0.25">
      <c r="A140" s="85"/>
      <c r="B140" s="78"/>
      <c r="C140" s="80"/>
      <c r="D140" s="9"/>
      <c r="E140" s="9"/>
      <c r="F140" s="9"/>
      <c r="G140" s="9"/>
      <c r="H140" s="9"/>
      <c r="I140" s="9"/>
      <c r="J140" s="9">
        <v>20</v>
      </c>
      <c r="K140" s="9"/>
      <c r="L140" s="9"/>
      <c r="M140" s="9" t="s">
        <v>139</v>
      </c>
      <c r="N140" s="27">
        <v>2</v>
      </c>
      <c r="O140" s="57"/>
      <c r="P140" s="26"/>
    </row>
    <row r="141" spans="1:16" ht="20.25" customHeight="1" x14ac:dyDescent="0.2">
      <c r="A141" s="84" t="s">
        <v>172</v>
      </c>
      <c r="B141" s="77" t="s">
        <v>84</v>
      </c>
      <c r="C141" s="79">
        <f>SUM(E141:L142)</f>
        <v>20</v>
      </c>
      <c r="D141" s="11">
        <v>0</v>
      </c>
      <c r="E141" s="11">
        <v>0</v>
      </c>
      <c r="F141" s="11">
        <v>5</v>
      </c>
      <c r="G141" s="11">
        <v>0</v>
      </c>
      <c r="H141" s="11">
        <v>0</v>
      </c>
      <c r="I141" s="11">
        <v>0</v>
      </c>
      <c r="J141" s="12"/>
      <c r="K141" s="11">
        <v>0</v>
      </c>
      <c r="L141" s="11">
        <v>0</v>
      </c>
      <c r="M141" s="11" t="s">
        <v>137</v>
      </c>
      <c r="N141" s="53"/>
      <c r="O141" s="57"/>
      <c r="P141" s="26"/>
    </row>
    <row r="142" spans="1:16" ht="12" thickBot="1" x14ac:dyDescent="0.25">
      <c r="A142" s="85"/>
      <c r="B142" s="78"/>
      <c r="C142" s="80"/>
      <c r="D142" s="9"/>
      <c r="E142" s="9"/>
      <c r="F142" s="9"/>
      <c r="G142" s="9"/>
      <c r="H142" s="9"/>
      <c r="I142" s="9"/>
      <c r="J142" s="9">
        <v>15</v>
      </c>
      <c r="K142" s="9"/>
      <c r="L142" s="9"/>
      <c r="M142" s="9" t="s">
        <v>139</v>
      </c>
      <c r="N142" s="10">
        <v>1</v>
      </c>
    </row>
    <row r="143" spans="1:16" ht="14.25" customHeight="1" thickBot="1" x14ac:dyDescent="0.25">
      <c r="A143" s="83" t="s">
        <v>85</v>
      </c>
      <c r="B143" s="83"/>
      <c r="C143" s="34">
        <f t="shared" ref="C143:N143" si="8">SUM(C144:C163)</f>
        <v>598</v>
      </c>
      <c r="D143" s="34">
        <f t="shared" si="8"/>
        <v>127</v>
      </c>
      <c r="E143" s="34">
        <f t="shared" si="8"/>
        <v>51</v>
      </c>
      <c r="F143" s="34">
        <f t="shared" si="8"/>
        <v>10</v>
      </c>
      <c r="G143" s="34">
        <f t="shared" si="8"/>
        <v>0</v>
      </c>
      <c r="H143" s="34">
        <f t="shared" si="8"/>
        <v>0</v>
      </c>
      <c r="I143" s="34">
        <f t="shared" si="8"/>
        <v>0</v>
      </c>
      <c r="J143" s="34">
        <f t="shared" si="8"/>
        <v>210</v>
      </c>
      <c r="K143" s="34">
        <f t="shared" si="8"/>
        <v>200</v>
      </c>
      <c r="L143" s="34">
        <f t="shared" si="8"/>
        <v>0</v>
      </c>
      <c r="M143" s="34">
        <f t="shared" si="8"/>
        <v>0</v>
      </c>
      <c r="N143" s="35">
        <f t="shared" si="8"/>
        <v>30</v>
      </c>
    </row>
    <row r="144" spans="1:16" ht="15" customHeight="1" thickBot="1" x14ac:dyDescent="0.25">
      <c r="A144" s="44" t="s">
        <v>166</v>
      </c>
      <c r="B144" s="22" t="s">
        <v>44</v>
      </c>
      <c r="C144" s="46">
        <f>SUM(D144:L144)</f>
        <v>30</v>
      </c>
      <c r="D144" s="23">
        <v>0</v>
      </c>
      <c r="E144" s="23">
        <v>30</v>
      </c>
      <c r="F144" s="23">
        <v>0</v>
      </c>
      <c r="G144" s="23">
        <v>0</v>
      </c>
      <c r="H144" s="23"/>
      <c r="I144" s="23">
        <v>0</v>
      </c>
      <c r="J144" s="23">
        <v>0</v>
      </c>
      <c r="K144" s="23">
        <v>0</v>
      </c>
      <c r="L144" s="23">
        <v>0</v>
      </c>
      <c r="M144" s="23" t="s">
        <v>138</v>
      </c>
      <c r="N144" s="24">
        <v>1</v>
      </c>
    </row>
    <row r="145" spans="1:14" ht="30" customHeight="1" x14ac:dyDescent="0.2">
      <c r="A145" s="103" t="s">
        <v>175</v>
      </c>
      <c r="B145" s="71" t="s">
        <v>128</v>
      </c>
      <c r="C145" s="73">
        <v>25</v>
      </c>
      <c r="D145" s="18">
        <v>10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36"/>
      <c r="K145" s="18">
        <v>0</v>
      </c>
      <c r="L145" s="18">
        <v>0</v>
      </c>
      <c r="M145" s="18" t="s">
        <v>138</v>
      </c>
      <c r="N145" s="19">
        <v>1</v>
      </c>
    </row>
    <row r="146" spans="1:14" ht="12" thickBot="1" x14ac:dyDescent="0.25">
      <c r="A146" s="104"/>
      <c r="B146" s="72"/>
      <c r="C146" s="74"/>
      <c r="D146" s="20"/>
      <c r="E146" s="20"/>
      <c r="F146" s="20"/>
      <c r="G146" s="20"/>
      <c r="H146" s="20"/>
      <c r="I146" s="20"/>
      <c r="J146" s="20">
        <v>15</v>
      </c>
      <c r="K146" s="20"/>
      <c r="L146" s="20"/>
      <c r="M146" s="20" t="s">
        <v>137</v>
      </c>
      <c r="N146" s="21"/>
    </row>
    <row r="147" spans="1:14" ht="20.25" customHeight="1" x14ac:dyDescent="0.2">
      <c r="A147" s="103" t="s">
        <v>175</v>
      </c>
      <c r="B147" s="93" t="s">
        <v>86</v>
      </c>
      <c r="C147" s="73">
        <v>76</v>
      </c>
      <c r="D147" s="18">
        <v>25</v>
      </c>
      <c r="E147" s="36"/>
      <c r="F147" s="18">
        <v>0</v>
      </c>
      <c r="G147" s="18">
        <v>0</v>
      </c>
      <c r="H147" s="18">
        <v>0</v>
      </c>
      <c r="I147" s="18">
        <v>0</v>
      </c>
      <c r="J147" s="36"/>
      <c r="K147" s="18">
        <v>0</v>
      </c>
      <c r="L147" s="18">
        <v>0</v>
      </c>
      <c r="M147" s="18" t="s">
        <v>139</v>
      </c>
      <c r="N147" s="19">
        <v>5</v>
      </c>
    </row>
    <row r="148" spans="1:14" ht="12" thickBot="1" x14ac:dyDescent="0.25">
      <c r="A148" s="104"/>
      <c r="B148" s="94"/>
      <c r="C148" s="74"/>
      <c r="D148" s="20"/>
      <c r="E148" s="20">
        <v>11</v>
      </c>
      <c r="F148" s="20"/>
      <c r="G148" s="20"/>
      <c r="H148" s="20"/>
      <c r="I148" s="20"/>
      <c r="J148" s="20">
        <v>40</v>
      </c>
      <c r="K148" s="20"/>
      <c r="L148" s="20"/>
      <c r="M148" s="20" t="s">
        <v>137</v>
      </c>
      <c r="N148" s="21"/>
    </row>
    <row r="149" spans="1:14" ht="20.25" customHeight="1" x14ac:dyDescent="0.2">
      <c r="A149" s="103" t="s">
        <v>184</v>
      </c>
      <c r="B149" s="71" t="s">
        <v>87</v>
      </c>
      <c r="C149" s="73">
        <f>SUM(D149:L150)</f>
        <v>50</v>
      </c>
      <c r="D149" s="18">
        <v>15</v>
      </c>
      <c r="E149" s="36"/>
      <c r="F149" s="18">
        <v>0</v>
      </c>
      <c r="G149" s="18">
        <v>0</v>
      </c>
      <c r="H149" s="18">
        <v>0</v>
      </c>
      <c r="I149" s="18">
        <v>0</v>
      </c>
      <c r="J149" s="36"/>
      <c r="K149" s="18">
        <v>0</v>
      </c>
      <c r="L149" s="18">
        <v>0</v>
      </c>
      <c r="M149" s="18" t="s">
        <v>139</v>
      </c>
      <c r="N149" s="19">
        <v>3</v>
      </c>
    </row>
    <row r="150" spans="1:14" ht="12" thickBot="1" x14ac:dyDescent="0.25">
      <c r="A150" s="104"/>
      <c r="B150" s="72"/>
      <c r="C150" s="74"/>
      <c r="D150" s="20"/>
      <c r="E150" s="20">
        <v>10</v>
      </c>
      <c r="F150" s="20"/>
      <c r="G150" s="20"/>
      <c r="H150" s="20"/>
      <c r="I150" s="20"/>
      <c r="J150" s="20">
        <v>25</v>
      </c>
      <c r="K150" s="20"/>
      <c r="L150" s="20"/>
      <c r="M150" s="20" t="s">
        <v>137</v>
      </c>
      <c r="N150" s="21"/>
    </row>
    <row r="151" spans="1:14" ht="20.25" customHeight="1" x14ac:dyDescent="0.2">
      <c r="A151" s="103" t="s">
        <v>180</v>
      </c>
      <c r="B151" s="71" t="s">
        <v>88</v>
      </c>
      <c r="C151" s="73">
        <f>SUM(D151:L152)</f>
        <v>50</v>
      </c>
      <c r="D151" s="18">
        <v>10</v>
      </c>
      <c r="E151" s="36"/>
      <c r="F151" s="18">
        <v>0</v>
      </c>
      <c r="G151" s="18">
        <v>0</v>
      </c>
      <c r="H151" s="18">
        <v>0</v>
      </c>
      <c r="I151" s="18">
        <v>0</v>
      </c>
      <c r="J151" s="36"/>
      <c r="K151" s="18">
        <v>0</v>
      </c>
      <c r="L151" s="18">
        <v>0</v>
      </c>
      <c r="M151" s="18" t="s">
        <v>138</v>
      </c>
      <c r="N151" s="19">
        <v>3</v>
      </c>
    </row>
    <row r="152" spans="1:14" ht="12" thickBot="1" x14ac:dyDescent="0.25">
      <c r="A152" s="104"/>
      <c r="B152" s="72"/>
      <c r="C152" s="74"/>
      <c r="D152" s="20"/>
      <c r="E152" s="20"/>
      <c r="F152" s="20">
        <v>10</v>
      </c>
      <c r="G152" s="20"/>
      <c r="H152" s="20"/>
      <c r="I152" s="20"/>
      <c r="J152" s="20">
        <v>30</v>
      </c>
      <c r="K152" s="20"/>
      <c r="L152" s="20"/>
      <c r="M152" s="20" t="s">
        <v>137</v>
      </c>
      <c r="N152" s="21"/>
    </row>
    <row r="153" spans="1:14" ht="20.25" customHeight="1" x14ac:dyDescent="0.2">
      <c r="A153" s="103" t="s">
        <v>176</v>
      </c>
      <c r="B153" s="71" t="s">
        <v>89</v>
      </c>
      <c r="C153" s="73">
        <f>SUM(D153:J154)</f>
        <v>31</v>
      </c>
      <c r="D153" s="18">
        <v>11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36"/>
      <c r="K153" s="18">
        <v>0</v>
      </c>
      <c r="L153" s="18">
        <v>0</v>
      </c>
      <c r="M153" s="18" t="s">
        <v>138</v>
      </c>
      <c r="N153" s="19">
        <v>2</v>
      </c>
    </row>
    <row r="154" spans="1:14" ht="12" thickBot="1" x14ac:dyDescent="0.25">
      <c r="A154" s="104"/>
      <c r="B154" s="72"/>
      <c r="C154" s="74"/>
      <c r="D154" s="20"/>
      <c r="E154" s="20"/>
      <c r="F154" s="20"/>
      <c r="G154" s="20"/>
      <c r="H154" s="20"/>
      <c r="I154" s="20"/>
      <c r="J154" s="20">
        <v>20</v>
      </c>
      <c r="K154" s="20"/>
      <c r="L154" s="20"/>
      <c r="M154" s="20" t="s">
        <v>137</v>
      </c>
      <c r="N154" s="21"/>
    </row>
    <row r="155" spans="1:14" ht="20.25" customHeight="1" x14ac:dyDescent="0.2">
      <c r="A155" s="103" t="s">
        <v>185</v>
      </c>
      <c r="B155" s="71" t="s">
        <v>90</v>
      </c>
      <c r="C155" s="73">
        <f>SUM(D155:L156)</f>
        <v>34</v>
      </c>
      <c r="D155" s="18">
        <v>14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36"/>
      <c r="K155" s="18">
        <v>0</v>
      </c>
      <c r="L155" s="18">
        <v>0</v>
      </c>
      <c r="M155" s="18" t="s">
        <v>138</v>
      </c>
      <c r="N155" s="19">
        <v>2</v>
      </c>
    </row>
    <row r="156" spans="1:14" ht="12" thickBot="1" x14ac:dyDescent="0.25">
      <c r="A156" s="104"/>
      <c r="B156" s="72"/>
      <c r="C156" s="74"/>
      <c r="D156" s="20"/>
      <c r="E156" s="20"/>
      <c r="F156" s="20"/>
      <c r="G156" s="20"/>
      <c r="H156" s="20"/>
      <c r="I156" s="20"/>
      <c r="J156" s="20">
        <v>20</v>
      </c>
      <c r="K156" s="20"/>
      <c r="L156" s="20"/>
      <c r="M156" s="20" t="s">
        <v>137</v>
      </c>
      <c r="N156" s="21"/>
    </row>
    <row r="157" spans="1:14" ht="20.25" customHeight="1" x14ac:dyDescent="0.2">
      <c r="A157" s="103" t="s">
        <v>186</v>
      </c>
      <c r="B157" s="71" t="s">
        <v>91</v>
      </c>
      <c r="C157" s="73">
        <f>SUM(D157:L158)</f>
        <v>34</v>
      </c>
      <c r="D157" s="18">
        <v>14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36"/>
      <c r="K157" s="18">
        <v>0</v>
      </c>
      <c r="L157" s="18">
        <v>0</v>
      </c>
      <c r="M157" s="18" t="s">
        <v>138</v>
      </c>
      <c r="N157" s="19">
        <v>2</v>
      </c>
    </row>
    <row r="158" spans="1:14" ht="12" thickBot="1" x14ac:dyDescent="0.25">
      <c r="A158" s="104"/>
      <c r="B158" s="72"/>
      <c r="C158" s="74"/>
      <c r="D158" s="20"/>
      <c r="E158" s="20"/>
      <c r="F158" s="20"/>
      <c r="G158" s="20"/>
      <c r="H158" s="20"/>
      <c r="I158" s="20"/>
      <c r="J158" s="20">
        <v>20</v>
      </c>
      <c r="K158" s="20"/>
      <c r="L158" s="20"/>
      <c r="M158" s="20" t="s">
        <v>137</v>
      </c>
      <c r="N158" s="21"/>
    </row>
    <row r="159" spans="1:14" x14ac:dyDescent="0.2">
      <c r="A159" s="103" t="s">
        <v>187</v>
      </c>
      <c r="B159" s="71" t="s">
        <v>92</v>
      </c>
      <c r="C159" s="73">
        <f>SUM(D159:L160)</f>
        <v>34</v>
      </c>
      <c r="D159" s="18">
        <v>14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36"/>
      <c r="K159" s="18">
        <v>0</v>
      </c>
      <c r="L159" s="18">
        <v>0</v>
      </c>
      <c r="M159" s="18" t="s">
        <v>138</v>
      </c>
      <c r="N159" s="19">
        <v>2</v>
      </c>
    </row>
    <row r="160" spans="1:14" ht="12" thickBot="1" x14ac:dyDescent="0.25">
      <c r="A160" s="104"/>
      <c r="B160" s="72"/>
      <c r="C160" s="74"/>
      <c r="D160" s="20"/>
      <c r="E160" s="20"/>
      <c r="F160" s="20"/>
      <c r="G160" s="20"/>
      <c r="H160" s="20"/>
      <c r="I160" s="20"/>
      <c r="J160" s="20">
        <v>20</v>
      </c>
      <c r="K160" s="20"/>
      <c r="L160" s="20"/>
      <c r="M160" s="20" t="s">
        <v>137</v>
      </c>
      <c r="N160" s="21"/>
    </row>
    <row r="161" spans="1:14" ht="20.25" customHeight="1" x14ac:dyDescent="0.2">
      <c r="A161" s="103" t="s">
        <v>188</v>
      </c>
      <c r="B161" s="71" t="s">
        <v>93</v>
      </c>
      <c r="C161" s="73">
        <f>SUM(D161:L162)</f>
        <v>34</v>
      </c>
      <c r="D161" s="18">
        <v>14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36"/>
      <c r="K161" s="18">
        <v>0</v>
      </c>
      <c r="L161" s="18">
        <v>0</v>
      </c>
      <c r="M161" s="18" t="s">
        <v>138</v>
      </c>
      <c r="N161" s="19">
        <v>2</v>
      </c>
    </row>
    <row r="162" spans="1:14" ht="12" thickBot="1" x14ac:dyDescent="0.25">
      <c r="A162" s="104"/>
      <c r="B162" s="72"/>
      <c r="C162" s="74"/>
      <c r="D162" s="20"/>
      <c r="E162" s="20"/>
      <c r="F162" s="20"/>
      <c r="G162" s="20"/>
      <c r="H162" s="20"/>
      <c r="I162" s="20"/>
      <c r="J162" s="20">
        <v>20</v>
      </c>
      <c r="K162" s="20"/>
      <c r="L162" s="20"/>
      <c r="M162" s="20" t="s">
        <v>137</v>
      </c>
      <c r="N162" s="21"/>
    </row>
    <row r="163" spans="1:14" ht="18" customHeight="1" thickBot="1" x14ac:dyDescent="0.25">
      <c r="A163" s="44" t="s">
        <v>189</v>
      </c>
      <c r="B163" s="22" t="s">
        <v>94</v>
      </c>
      <c r="C163" s="46">
        <f>SUM(D163:L163)</f>
        <v>200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200</v>
      </c>
      <c r="L163" s="23">
        <v>0</v>
      </c>
      <c r="M163" s="23" t="s">
        <v>139</v>
      </c>
      <c r="N163" s="24">
        <v>7</v>
      </c>
    </row>
    <row r="164" spans="1:14" ht="12" thickBot="1" x14ac:dyDescent="0.25">
      <c r="A164" s="91" t="s">
        <v>95</v>
      </c>
      <c r="B164" s="91"/>
      <c r="C164" s="37">
        <f t="shared" ref="C164:N164" si="9">SUM(C165:C185)</f>
        <v>539</v>
      </c>
      <c r="D164" s="37">
        <f t="shared" si="9"/>
        <v>180</v>
      </c>
      <c r="E164" s="37">
        <f t="shared" si="9"/>
        <v>92</v>
      </c>
      <c r="F164" s="37">
        <f t="shared" si="9"/>
        <v>0</v>
      </c>
      <c r="G164" s="37">
        <f t="shared" si="9"/>
        <v>0</v>
      </c>
      <c r="H164" s="37">
        <f t="shared" si="9"/>
        <v>0</v>
      </c>
      <c r="I164" s="37">
        <f t="shared" si="9"/>
        <v>0</v>
      </c>
      <c r="J164" s="37">
        <f>SUM(J166:J185)</f>
        <v>167</v>
      </c>
      <c r="K164" s="37">
        <f t="shared" si="9"/>
        <v>100</v>
      </c>
      <c r="L164" s="37">
        <f t="shared" si="9"/>
        <v>0</v>
      </c>
      <c r="M164" s="37">
        <f t="shared" si="9"/>
        <v>0</v>
      </c>
      <c r="N164" s="38">
        <f t="shared" si="9"/>
        <v>30</v>
      </c>
    </row>
    <row r="165" spans="1:14" ht="20.25" customHeight="1" x14ac:dyDescent="0.2">
      <c r="A165" s="103" t="s">
        <v>160</v>
      </c>
      <c r="B165" s="71" t="s">
        <v>97</v>
      </c>
      <c r="C165" s="73">
        <f>SUM(D165:L166)</f>
        <v>20</v>
      </c>
      <c r="D165" s="18">
        <v>10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36"/>
      <c r="K165" s="18">
        <v>0</v>
      </c>
      <c r="L165" s="18">
        <v>0</v>
      </c>
      <c r="M165" s="18" t="s">
        <v>139</v>
      </c>
      <c r="N165" s="19">
        <v>1</v>
      </c>
    </row>
    <row r="166" spans="1:14" ht="12" thickBot="1" x14ac:dyDescent="0.25">
      <c r="A166" s="104"/>
      <c r="B166" s="72"/>
      <c r="C166" s="74"/>
      <c r="D166" s="20"/>
      <c r="E166" s="20"/>
      <c r="F166" s="20"/>
      <c r="G166" s="20"/>
      <c r="H166" s="20"/>
      <c r="I166" s="20"/>
      <c r="J166" s="20">
        <v>10</v>
      </c>
      <c r="K166" s="20"/>
      <c r="L166" s="20"/>
      <c r="M166" s="20" t="s">
        <v>137</v>
      </c>
      <c r="N166" s="21"/>
    </row>
    <row r="167" spans="1:14" x14ac:dyDescent="0.2">
      <c r="A167" s="103" t="s">
        <v>175</v>
      </c>
      <c r="B167" s="71" t="s">
        <v>96</v>
      </c>
      <c r="C167" s="73">
        <f>SUM(D167:L168)</f>
        <v>50</v>
      </c>
      <c r="D167" s="18">
        <v>30</v>
      </c>
      <c r="E167" s="36"/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 t="s">
        <v>139</v>
      </c>
      <c r="N167" s="19">
        <v>3</v>
      </c>
    </row>
    <row r="168" spans="1:14" ht="12" thickBot="1" x14ac:dyDescent="0.25">
      <c r="A168" s="104"/>
      <c r="B168" s="72"/>
      <c r="C168" s="74"/>
      <c r="D168" s="20"/>
      <c r="E168" s="20">
        <v>20</v>
      </c>
      <c r="F168" s="20"/>
      <c r="G168" s="20"/>
      <c r="H168" s="20"/>
      <c r="I168" s="20"/>
      <c r="J168" s="20"/>
      <c r="K168" s="20"/>
      <c r="L168" s="20"/>
      <c r="M168" s="20" t="s">
        <v>137</v>
      </c>
      <c r="N168" s="21"/>
    </row>
    <row r="169" spans="1:14" x14ac:dyDescent="0.2">
      <c r="A169" s="103" t="s">
        <v>175</v>
      </c>
      <c r="B169" s="71" t="s">
        <v>98</v>
      </c>
      <c r="C169" s="73">
        <f>SUM(D169:L170)</f>
        <v>30</v>
      </c>
      <c r="D169" s="18">
        <v>15</v>
      </c>
      <c r="E169" s="36"/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 t="s">
        <v>139</v>
      </c>
      <c r="N169" s="19">
        <v>2</v>
      </c>
    </row>
    <row r="170" spans="1:14" ht="12" thickBot="1" x14ac:dyDescent="0.25">
      <c r="A170" s="104"/>
      <c r="B170" s="72"/>
      <c r="C170" s="74"/>
      <c r="D170" s="20"/>
      <c r="E170" s="20">
        <v>15</v>
      </c>
      <c r="F170" s="20"/>
      <c r="G170" s="20"/>
      <c r="H170" s="20"/>
      <c r="I170" s="20"/>
      <c r="J170" s="20"/>
      <c r="K170" s="20"/>
      <c r="L170" s="20"/>
      <c r="M170" s="20" t="s">
        <v>137</v>
      </c>
      <c r="N170" s="21"/>
    </row>
    <row r="171" spans="1:14" x14ac:dyDescent="0.2">
      <c r="A171" s="103" t="s">
        <v>175</v>
      </c>
      <c r="B171" s="71" t="s">
        <v>99</v>
      </c>
      <c r="C171" s="73">
        <f>SUM(D171:L172)</f>
        <v>30</v>
      </c>
      <c r="D171" s="18">
        <v>15</v>
      </c>
      <c r="E171" s="36"/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 t="s">
        <v>139</v>
      </c>
      <c r="N171" s="19">
        <v>2</v>
      </c>
    </row>
    <row r="172" spans="1:14" ht="12" thickBot="1" x14ac:dyDescent="0.25">
      <c r="A172" s="104"/>
      <c r="B172" s="72"/>
      <c r="C172" s="74"/>
      <c r="D172" s="20"/>
      <c r="E172" s="20">
        <v>15</v>
      </c>
      <c r="F172" s="20"/>
      <c r="G172" s="20"/>
      <c r="H172" s="20"/>
      <c r="I172" s="20"/>
      <c r="J172" s="20"/>
      <c r="K172" s="20"/>
      <c r="L172" s="20"/>
      <c r="M172" s="20" t="s">
        <v>137</v>
      </c>
      <c r="N172" s="21"/>
    </row>
    <row r="173" spans="1:14" ht="30" customHeight="1" x14ac:dyDescent="0.2">
      <c r="A173" s="103" t="s">
        <v>184</v>
      </c>
      <c r="B173" s="71" t="s">
        <v>100</v>
      </c>
      <c r="C173" s="73">
        <v>104</v>
      </c>
      <c r="D173" s="18">
        <v>40</v>
      </c>
      <c r="E173" s="36"/>
      <c r="F173" s="18">
        <v>0</v>
      </c>
      <c r="G173" s="18">
        <v>0</v>
      </c>
      <c r="H173" s="18">
        <v>0</v>
      </c>
      <c r="I173" s="18">
        <v>0</v>
      </c>
      <c r="J173" s="36"/>
      <c r="K173" s="18">
        <v>0</v>
      </c>
      <c r="L173" s="18">
        <v>0</v>
      </c>
      <c r="M173" s="18" t="s">
        <v>142</v>
      </c>
      <c r="N173" s="19">
        <v>6</v>
      </c>
    </row>
    <row r="174" spans="1:14" ht="12" thickBot="1" x14ac:dyDescent="0.25">
      <c r="A174" s="104"/>
      <c r="B174" s="72"/>
      <c r="C174" s="74"/>
      <c r="D174" s="20"/>
      <c r="E174" s="20">
        <v>12</v>
      </c>
      <c r="F174" s="20"/>
      <c r="G174" s="20"/>
      <c r="H174" s="20"/>
      <c r="I174" s="20"/>
      <c r="J174" s="20">
        <v>52</v>
      </c>
      <c r="K174" s="20"/>
      <c r="L174" s="20"/>
      <c r="M174" s="20" t="s">
        <v>137</v>
      </c>
      <c r="N174" s="21"/>
    </row>
    <row r="175" spans="1:14" ht="20.25" customHeight="1" x14ac:dyDescent="0.2">
      <c r="A175" s="103" t="s">
        <v>179</v>
      </c>
      <c r="B175" s="71" t="s">
        <v>101</v>
      </c>
      <c r="C175" s="73">
        <v>33</v>
      </c>
      <c r="D175" s="18">
        <v>13</v>
      </c>
      <c r="E175" s="36"/>
      <c r="F175" s="18">
        <v>0</v>
      </c>
      <c r="G175" s="18">
        <v>0</v>
      </c>
      <c r="H175" s="18">
        <v>0</v>
      </c>
      <c r="I175" s="18">
        <v>0</v>
      </c>
      <c r="J175" s="36"/>
      <c r="K175" s="18">
        <v>0</v>
      </c>
      <c r="L175" s="18">
        <v>0</v>
      </c>
      <c r="M175" s="18" t="s">
        <v>142</v>
      </c>
      <c r="N175" s="19">
        <v>2</v>
      </c>
    </row>
    <row r="176" spans="1:14" ht="18" customHeight="1" thickBot="1" x14ac:dyDescent="0.25">
      <c r="A176" s="104"/>
      <c r="B176" s="72"/>
      <c r="C176" s="74"/>
      <c r="D176" s="20"/>
      <c r="E176" s="20">
        <v>5</v>
      </c>
      <c r="F176" s="20"/>
      <c r="G176" s="20"/>
      <c r="H176" s="20"/>
      <c r="I176" s="20"/>
      <c r="J176" s="20">
        <v>15</v>
      </c>
      <c r="K176" s="20"/>
      <c r="L176" s="20"/>
      <c r="M176" s="20" t="s">
        <v>137</v>
      </c>
      <c r="N176" s="21"/>
    </row>
    <row r="177" spans="1:21" ht="30" customHeight="1" x14ac:dyDescent="0.2">
      <c r="A177" s="103" t="s">
        <v>180</v>
      </c>
      <c r="B177" s="71" t="s">
        <v>102</v>
      </c>
      <c r="C177" s="73">
        <v>68</v>
      </c>
      <c r="D177" s="18">
        <v>18</v>
      </c>
      <c r="E177" s="36"/>
      <c r="F177" s="18">
        <v>0</v>
      </c>
      <c r="G177" s="18">
        <v>0</v>
      </c>
      <c r="H177" s="18">
        <v>0</v>
      </c>
      <c r="I177" s="18">
        <v>0</v>
      </c>
      <c r="J177" s="36"/>
      <c r="K177" s="18">
        <v>0</v>
      </c>
      <c r="L177" s="18">
        <v>0</v>
      </c>
      <c r="M177" s="18" t="s">
        <v>142</v>
      </c>
      <c r="N177" s="19">
        <v>4</v>
      </c>
    </row>
    <row r="178" spans="1:21" ht="12" thickBot="1" x14ac:dyDescent="0.25">
      <c r="A178" s="104"/>
      <c r="B178" s="72"/>
      <c r="C178" s="74"/>
      <c r="D178" s="20"/>
      <c r="E178" s="20">
        <v>15</v>
      </c>
      <c r="F178" s="20"/>
      <c r="G178" s="20"/>
      <c r="H178" s="20"/>
      <c r="I178" s="20"/>
      <c r="J178" s="20">
        <v>35</v>
      </c>
      <c r="K178" s="20"/>
      <c r="L178" s="20"/>
      <c r="M178" s="20" t="s">
        <v>137</v>
      </c>
      <c r="N178" s="21"/>
    </row>
    <row r="179" spans="1:21" ht="20.25" customHeight="1" x14ac:dyDescent="0.2">
      <c r="A179" s="103" t="s">
        <v>180</v>
      </c>
      <c r="B179" s="71" t="s">
        <v>135</v>
      </c>
      <c r="C179" s="73">
        <f>SUM(D179:L180)</f>
        <v>20</v>
      </c>
      <c r="D179" s="18">
        <v>10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36"/>
      <c r="K179" s="18">
        <v>0</v>
      </c>
      <c r="L179" s="18">
        <v>0</v>
      </c>
      <c r="M179" s="18" t="s">
        <v>138</v>
      </c>
      <c r="N179" s="19">
        <v>1</v>
      </c>
    </row>
    <row r="180" spans="1:21" ht="12" thickBot="1" x14ac:dyDescent="0.25">
      <c r="A180" s="104"/>
      <c r="B180" s="72"/>
      <c r="C180" s="74"/>
      <c r="D180" s="20"/>
      <c r="E180" s="20"/>
      <c r="F180" s="20"/>
      <c r="G180" s="20"/>
      <c r="H180" s="20"/>
      <c r="I180" s="20"/>
      <c r="J180" s="20">
        <v>10</v>
      </c>
      <c r="K180" s="20"/>
      <c r="L180" s="20"/>
      <c r="M180" s="20" t="s">
        <v>137</v>
      </c>
      <c r="N180" s="21"/>
    </row>
    <row r="181" spans="1:21" ht="20.25" customHeight="1" x14ac:dyDescent="0.2">
      <c r="A181" s="103" t="s">
        <v>184</v>
      </c>
      <c r="B181" s="71" t="s">
        <v>87</v>
      </c>
      <c r="C181" s="73">
        <f>SUM(D181:J182)</f>
        <v>50</v>
      </c>
      <c r="D181" s="18">
        <v>15</v>
      </c>
      <c r="E181" s="36"/>
      <c r="F181" s="18">
        <v>0</v>
      </c>
      <c r="G181" s="18">
        <v>0</v>
      </c>
      <c r="H181" s="18">
        <v>0</v>
      </c>
      <c r="I181" s="18">
        <v>0</v>
      </c>
      <c r="J181" s="36"/>
      <c r="K181" s="18">
        <v>0</v>
      </c>
      <c r="L181" s="18">
        <v>0</v>
      </c>
      <c r="M181" s="18" t="s">
        <v>142</v>
      </c>
      <c r="N181" s="19">
        <v>3</v>
      </c>
    </row>
    <row r="182" spans="1:21" ht="21" customHeight="1" thickBot="1" x14ac:dyDescent="0.25">
      <c r="A182" s="104"/>
      <c r="B182" s="72"/>
      <c r="C182" s="74"/>
      <c r="D182" s="20"/>
      <c r="E182" s="20">
        <v>10</v>
      </c>
      <c r="F182" s="20"/>
      <c r="G182" s="20"/>
      <c r="H182" s="20"/>
      <c r="I182" s="20"/>
      <c r="J182" s="20">
        <v>25</v>
      </c>
      <c r="K182" s="20"/>
      <c r="L182" s="20"/>
      <c r="M182" s="20" t="s">
        <v>137</v>
      </c>
      <c r="N182" s="21"/>
    </row>
    <row r="183" spans="1:21" ht="20.25" customHeight="1" x14ac:dyDescent="0.2">
      <c r="A183" s="103" t="s">
        <v>190</v>
      </c>
      <c r="B183" s="71" t="s">
        <v>103</v>
      </c>
      <c r="C183" s="73">
        <f>SUM(D183:L184)</f>
        <v>34</v>
      </c>
      <c r="D183" s="18">
        <v>14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36"/>
      <c r="K183" s="18">
        <v>0</v>
      </c>
      <c r="L183" s="18">
        <v>0</v>
      </c>
      <c r="M183" s="18" t="s">
        <v>138</v>
      </c>
      <c r="N183" s="19">
        <v>2</v>
      </c>
    </row>
    <row r="184" spans="1:21" ht="12" thickBot="1" x14ac:dyDescent="0.25">
      <c r="A184" s="104"/>
      <c r="B184" s="72"/>
      <c r="C184" s="74"/>
      <c r="D184" s="20"/>
      <c r="E184" s="20"/>
      <c r="F184" s="20"/>
      <c r="G184" s="20"/>
      <c r="H184" s="20"/>
      <c r="I184" s="20"/>
      <c r="J184" s="20">
        <v>20</v>
      </c>
      <c r="K184" s="20"/>
      <c r="L184" s="20"/>
      <c r="M184" s="20" t="s">
        <v>137</v>
      </c>
      <c r="N184" s="21"/>
      <c r="U184" s="66"/>
    </row>
    <row r="185" spans="1:21" ht="23.25" thickBot="1" x14ac:dyDescent="0.25">
      <c r="A185" s="44" t="s">
        <v>183</v>
      </c>
      <c r="B185" s="22" t="s">
        <v>81</v>
      </c>
      <c r="C185" s="46">
        <f>SUM(D185:L185)</f>
        <v>100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100</v>
      </c>
      <c r="L185" s="23">
        <v>0</v>
      </c>
      <c r="M185" s="23" t="s">
        <v>139</v>
      </c>
      <c r="N185" s="24">
        <v>4</v>
      </c>
    </row>
    <row r="186" spans="1:21" ht="12" thickBot="1" x14ac:dyDescent="0.25">
      <c r="A186" s="91" t="s">
        <v>104</v>
      </c>
      <c r="B186" s="91"/>
      <c r="C186" s="37">
        <f t="shared" ref="C186:L186" si="10">SUM(C187:C199)</f>
        <v>497</v>
      </c>
      <c r="D186" s="37">
        <f t="shared" si="10"/>
        <v>72</v>
      </c>
      <c r="E186" s="37">
        <f>SUM(E188:E199)</f>
        <v>75</v>
      </c>
      <c r="F186" s="37">
        <f t="shared" si="10"/>
        <v>25</v>
      </c>
      <c r="G186" s="37">
        <f t="shared" si="10"/>
        <v>15</v>
      </c>
      <c r="H186" s="37">
        <f t="shared" si="10"/>
        <v>0</v>
      </c>
      <c r="I186" s="37">
        <f t="shared" si="10"/>
        <v>0</v>
      </c>
      <c r="J186" s="37">
        <f>SUM(J188:J199)</f>
        <v>110</v>
      </c>
      <c r="K186" s="37">
        <f t="shared" si="10"/>
        <v>200</v>
      </c>
      <c r="L186" s="37">
        <f t="shared" si="10"/>
        <v>0</v>
      </c>
      <c r="M186" s="37">
        <f>SUM(M187:M199)</f>
        <v>0</v>
      </c>
      <c r="N186" s="38">
        <f>SUM(N187:N199)</f>
        <v>30</v>
      </c>
    </row>
    <row r="187" spans="1:21" ht="20.25" customHeight="1" x14ac:dyDescent="0.2">
      <c r="A187" s="109" t="s">
        <v>191</v>
      </c>
      <c r="B187" s="75" t="s">
        <v>108</v>
      </c>
      <c r="C187" s="73">
        <f>SUM(D187:L188)</f>
        <v>68</v>
      </c>
      <c r="D187" s="18">
        <v>18</v>
      </c>
      <c r="E187" s="36"/>
      <c r="F187" s="18">
        <v>0</v>
      </c>
      <c r="G187" s="18">
        <v>0</v>
      </c>
      <c r="H187" s="18">
        <v>0</v>
      </c>
      <c r="I187" s="18">
        <v>0</v>
      </c>
      <c r="J187" s="36"/>
      <c r="K187" s="18">
        <v>0</v>
      </c>
      <c r="L187" s="18">
        <v>0</v>
      </c>
      <c r="M187" s="18" t="s">
        <v>142</v>
      </c>
      <c r="N187" s="59">
        <v>4</v>
      </c>
      <c r="O187" s="57"/>
      <c r="P187" s="26"/>
    </row>
    <row r="188" spans="1:21" ht="12" thickBot="1" x14ac:dyDescent="0.25">
      <c r="A188" s="110"/>
      <c r="B188" s="76"/>
      <c r="C188" s="74"/>
      <c r="D188" s="20"/>
      <c r="E188" s="20"/>
      <c r="F188" s="20">
        <v>15</v>
      </c>
      <c r="G188" s="20"/>
      <c r="H188" s="20"/>
      <c r="I188" s="20"/>
      <c r="J188" s="20">
        <v>35</v>
      </c>
      <c r="K188" s="20"/>
      <c r="L188" s="20"/>
      <c r="M188" s="20" t="s">
        <v>137</v>
      </c>
      <c r="N188" s="60"/>
      <c r="O188" s="57"/>
      <c r="P188" s="26"/>
    </row>
    <row r="189" spans="1:21" ht="20.25" customHeight="1" x14ac:dyDescent="0.2">
      <c r="A189" s="109" t="s">
        <v>181</v>
      </c>
      <c r="B189" s="75" t="s">
        <v>105</v>
      </c>
      <c r="C189" s="73">
        <f>SUM(D189:L190)</f>
        <v>50</v>
      </c>
      <c r="D189" s="18">
        <v>10</v>
      </c>
      <c r="E189" s="36"/>
      <c r="F189" s="18">
        <v>0</v>
      </c>
      <c r="G189" s="18">
        <v>0</v>
      </c>
      <c r="H189" s="18">
        <v>0</v>
      </c>
      <c r="I189" s="18">
        <v>0</v>
      </c>
      <c r="J189" s="36"/>
      <c r="K189" s="18">
        <v>0</v>
      </c>
      <c r="L189" s="18">
        <v>0</v>
      </c>
      <c r="M189" s="18" t="s">
        <v>142</v>
      </c>
      <c r="N189" s="59">
        <v>3</v>
      </c>
      <c r="O189" s="57"/>
    </row>
    <row r="190" spans="1:21" ht="12" thickBot="1" x14ac:dyDescent="0.25">
      <c r="A190" s="110"/>
      <c r="B190" s="76"/>
      <c r="C190" s="74"/>
      <c r="D190" s="20"/>
      <c r="E190" s="20"/>
      <c r="F190" s="20">
        <v>10</v>
      </c>
      <c r="G190" s="20"/>
      <c r="H190" s="20"/>
      <c r="I190" s="20"/>
      <c r="J190" s="20">
        <v>30</v>
      </c>
      <c r="K190" s="20"/>
      <c r="L190" s="20"/>
      <c r="M190" s="20" t="s">
        <v>137</v>
      </c>
      <c r="N190" s="60"/>
      <c r="O190" s="57"/>
    </row>
    <row r="191" spans="1:21" ht="20.25" customHeight="1" x14ac:dyDescent="0.2">
      <c r="A191" s="109" t="s">
        <v>179</v>
      </c>
      <c r="B191" s="75" t="s">
        <v>106</v>
      </c>
      <c r="C191" s="73">
        <v>68</v>
      </c>
      <c r="D191" s="18">
        <v>18</v>
      </c>
      <c r="E191" s="36"/>
      <c r="F191" s="18">
        <v>0</v>
      </c>
      <c r="G191" s="18">
        <v>0</v>
      </c>
      <c r="H191" s="18">
        <v>0</v>
      </c>
      <c r="I191" s="18">
        <v>0</v>
      </c>
      <c r="J191" s="36"/>
      <c r="K191" s="18">
        <v>0</v>
      </c>
      <c r="L191" s="18">
        <v>0</v>
      </c>
      <c r="M191" s="18" t="s">
        <v>142</v>
      </c>
      <c r="N191" s="59">
        <v>4</v>
      </c>
      <c r="O191" s="57"/>
    </row>
    <row r="192" spans="1:21" ht="12" thickBot="1" x14ac:dyDescent="0.25">
      <c r="A192" s="110"/>
      <c r="B192" s="76"/>
      <c r="C192" s="74"/>
      <c r="D192" s="20"/>
      <c r="E192" s="20">
        <v>15</v>
      </c>
      <c r="F192" s="20"/>
      <c r="G192" s="20"/>
      <c r="H192" s="20"/>
      <c r="I192" s="20"/>
      <c r="J192" s="20">
        <v>35</v>
      </c>
      <c r="K192" s="20"/>
      <c r="L192" s="20"/>
      <c r="M192" s="20" t="s">
        <v>137</v>
      </c>
      <c r="N192" s="60"/>
      <c r="O192" s="57"/>
    </row>
    <row r="193" spans="1:15" x14ac:dyDescent="0.2">
      <c r="A193" s="109" t="s">
        <v>192</v>
      </c>
      <c r="B193" s="75" t="s">
        <v>107</v>
      </c>
      <c r="C193" s="73">
        <v>36</v>
      </c>
      <c r="D193" s="18">
        <v>16</v>
      </c>
      <c r="E193" s="36"/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 t="s">
        <v>139</v>
      </c>
      <c r="N193" s="59">
        <v>2</v>
      </c>
      <c r="O193" s="57"/>
    </row>
    <row r="194" spans="1:15" ht="12" thickBot="1" x14ac:dyDescent="0.25">
      <c r="A194" s="110"/>
      <c r="B194" s="76"/>
      <c r="C194" s="74"/>
      <c r="D194" s="20"/>
      <c r="E194" s="20">
        <v>20</v>
      </c>
      <c r="F194" s="20"/>
      <c r="G194" s="20"/>
      <c r="H194" s="20"/>
      <c r="I194" s="20"/>
      <c r="J194" s="20"/>
      <c r="K194" s="20"/>
      <c r="L194" s="20"/>
      <c r="M194" s="20" t="s">
        <v>137</v>
      </c>
      <c r="N194" s="60"/>
      <c r="O194" s="57"/>
    </row>
    <row r="195" spans="1:15" ht="20.25" customHeight="1" x14ac:dyDescent="0.2">
      <c r="A195" s="109" t="s">
        <v>160</v>
      </c>
      <c r="B195" s="75" t="s">
        <v>97</v>
      </c>
      <c r="C195" s="73">
        <f>SUM(D195:L196)</f>
        <v>20</v>
      </c>
      <c r="D195" s="18">
        <v>10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36"/>
      <c r="K195" s="18">
        <v>0</v>
      </c>
      <c r="L195" s="18">
        <v>0</v>
      </c>
      <c r="M195" s="50" t="s">
        <v>138</v>
      </c>
      <c r="N195" s="59">
        <v>1</v>
      </c>
      <c r="O195" s="57"/>
    </row>
    <row r="196" spans="1:15" ht="12" thickBot="1" x14ac:dyDescent="0.25">
      <c r="A196" s="110"/>
      <c r="B196" s="76"/>
      <c r="C196" s="74"/>
      <c r="D196" s="20"/>
      <c r="E196" s="20"/>
      <c r="F196" s="20"/>
      <c r="G196" s="20"/>
      <c r="H196" s="20"/>
      <c r="I196" s="20"/>
      <c r="J196" s="20">
        <v>10</v>
      </c>
      <c r="K196" s="20"/>
      <c r="L196" s="20"/>
      <c r="M196" s="51" t="s">
        <v>137</v>
      </c>
      <c r="N196" s="60"/>
      <c r="O196" s="57"/>
    </row>
    <row r="197" spans="1:15" ht="21.95" customHeight="1" thickBot="1" x14ac:dyDescent="0.25">
      <c r="A197" s="58" t="s">
        <v>193</v>
      </c>
      <c r="B197" s="22" t="s">
        <v>109</v>
      </c>
      <c r="C197" s="46">
        <f>SUM(D197:L197)</f>
        <v>40</v>
      </c>
      <c r="D197" s="23">
        <v>0</v>
      </c>
      <c r="E197" s="23">
        <v>40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 t="s">
        <v>139</v>
      </c>
      <c r="N197" s="61">
        <v>3</v>
      </c>
      <c r="O197" s="57"/>
    </row>
    <row r="198" spans="1:15" ht="25.5" customHeight="1" thickBot="1" x14ac:dyDescent="0.25">
      <c r="A198" s="58" t="s">
        <v>193</v>
      </c>
      <c r="B198" s="22" t="s">
        <v>110</v>
      </c>
      <c r="C198" s="46">
        <f>SUM(D198:L198)</f>
        <v>15</v>
      </c>
      <c r="D198" s="23">
        <v>0</v>
      </c>
      <c r="E198" s="23">
        <v>0</v>
      </c>
      <c r="F198" s="23">
        <v>0</v>
      </c>
      <c r="G198" s="23">
        <v>15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 t="s">
        <v>139</v>
      </c>
      <c r="N198" s="61">
        <v>6</v>
      </c>
      <c r="O198" s="57"/>
    </row>
    <row r="199" spans="1:15" ht="15" customHeight="1" thickBot="1" x14ac:dyDescent="0.25">
      <c r="A199" s="58" t="s">
        <v>189</v>
      </c>
      <c r="B199" s="22" t="s">
        <v>94</v>
      </c>
      <c r="C199" s="46">
        <f>SUM(D199:L199)</f>
        <v>200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200</v>
      </c>
      <c r="L199" s="23">
        <v>0</v>
      </c>
      <c r="M199" s="23" t="s">
        <v>139</v>
      </c>
      <c r="N199" s="61">
        <v>7</v>
      </c>
      <c r="O199" s="57"/>
    </row>
    <row r="200" spans="1:15" ht="12" thickBot="1" x14ac:dyDescent="0.25">
      <c r="A200" s="92" t="s">
        <v>111</v>
      </c>
      <c r="B200" s="92"/>
      <c r="C200" s="37">
        <f>SUM(C201:C224)</f>
        <v>438</v>
      </c>
      <c r="D200" s="37">
        <f>SUM(D201:D224)</f>
        <v>119</v>
      </c>
      <c r="E200" s="37">
        <f>SUM(E202:E224)</f>
        <v>71</v>
      </c>
      <c r="F200" s="37">
        <f>SUM(F201:F224)</f>
        <v>10</v>
      </c>
      <c r="G200" s="37">
        <v>15</v>
      </c>
      <c r="H200" s="37">
        <f t="shared" ref="H200:M200" si="11">SUM(H201:H224)</f>
        <v>0</v>
      </c>
      <c r="I200" s="37">
        <f t="shared" si="11"/>
        <v>0</v>
      </c>
      <c r="J200" s="37">
        <f>SUM(J201:J225)</f>
        <v>223</v>
      </c>
      <c r="K200" s="37">
        <f t="shared" si="11"/>
        <v>0</v>
      </c>
      <c r="L200" s="37">
        <f t="shared" si="11"/>
        <v>0</v>
      </c>
      <c r="M200" s="37">
        <f t="shared" si="11"/>
        <v>0</v>
      </c>
      <c r="N200" s="62">
        <f>SUM(N201:N225)</f>
        <v>30</v>
      </c>
      <c r="O200" s="57"/>
    </row>
    <row r="201" spans="1:15" x14ac:dyDescent="0.2">
      <c r="A201" s="103" t="s">
        <v>194</v>
      </c>
      <c r="B201" s="71" t="s">
        <v>112</v>
      </c>
      <c r="C201" s="73">
        <f>SUM(D201:L202)</f>
        <v>17</v>
      </c>
      <c r="D201" s="18">
        <v>10</v>
      </c>
      <c r="E201" s="36"/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 t="s">
        <v>139</v>
      </c>
      <c r="N201" s="59">
        <v>1</v>
      </c>
      <c r="O201" s="57"/>
    </row>
    <row r="202" spans="1:15" ht="12" thickBot="1" x14ac:dyDescent="0.25">
      <c r="A202" s="104"/>
      <c r="B202" s="72"/>
      <c r="C202" s="74"/>
      <c r="D202" s="20"/>
      <c r="E202" s="20">
        <v>7</v>
      </c>
      <c r="F202" s="20"/>
      <c r="G202" s="20"/>
      <c r="H202" s="20"/>
      <c r="I202" s="20"/>
      <c r="J202" s="20"/>
      <c r="K202" s="20"/>
      <c r="L202" s="20"/>
      <c r="M202" s="20" t="s">
        <v>137</v>
      </c>
      <c r="N202" s="60"/>
      <c r="O202" s="57"/>
    </row>
    <row r="203" spans="1:15" ht="20.25" customHeight="1" x14ac:dyDescent="0.2">
      <c r="A203" s="103" t="s">
        <v>180</v>
      </c>
      <c r="B203" s="71" t="s">
        <v>113</v>
      </c>
      <c r="C203" s="73">
        <v>85</v>
      </c>
      <c r="D203" s="18">
        <v>25</v>
      </c>
      <c r="E203" s="36"/>
      <c r="F203" s="18">
        <v>0</v>
      </c>
      <c r="G203" s="18">
        <v>0</v>
      </c>
      <c r="H203" s="18">
        <v>0</v>
      </c>
      <c r="I203" s="18">
        <v>0</v>
      </c>
      <c r="J203" s="36"/>
      <c r="K203" s="18">
        <v>0</v>
      </c>
      <c r="L203" s="18">
        <v>0</v>
      </c>
      <c r="M203" s="18" t="s">
        <v>142</v>
      </c>
      <c r="N203" s="59">
        <v>5</v>
      </c>
      <c r="O203" s="57"/>
    </row>
    <row r="204" spans="1:15" ht="12" thickBot="1" x14ac:dyDescent="0.25">
      <c r="A204" s="104"/>
      <c r="B204" s="72"/>
      <c r="C204" s="74"/>
      <c r="D204" s="20"/>
      <c r="E204" s="20">
        <v>15</v>
      </c>
      <c r="F204" s="20"/>
      <c r="G204" s="20"/>
      <c r="H204" s="20"/>
      <c r="I204" s="20"/>
      <c r="J204" s="20">
        <v>45</v>
      </c>
      <c r="K204" s="20"/>
      <c r="L204" s="20"/>
      <c r="M204" s="20" t="s">
        <v>137</v>
      </c>
      <c r="N204" s="60"/>
      <c r="O204" s="57"/>
    </row>
    <row r="205" spans="1:15" ht="20.25" customHeight="1" x14ac:dyDescent="0.2">
      <c r="A205" s="103" t="s">
        <v>184</v>
      </c>
      <c r="B205" s="71" t="s">
        <v>119</v>
      </c>
      <c r="C205" s="73">
        <v>68</v>
      </c>
      <c r="D205" s="18">
        <v>18</v>
      </c>
      <c r="E205" s="36"/>
      <c r="F205" s="18">
        <v>0</v>
      </c>
      <c r="G205" s="18">
        <v>0</v>
      </c>
      <c r="H205" s="18">
        <v>0</v>
      </c>
      <c r="I205" s="18">
        <v>0</v>
      </c>
      <c r="J205" s="36"/>
      <c r="K205" s="18">
        <v>0</v>
      </c>
      <c r="L205" s="18">
        <v>0</v>
      </c>
      <c r="M205" s="18" t="s">
        <v>142</v>
      </c>
      <c r="N205" s="59">
        <v>4</v>
      </c>
      <c r="O205" s="57"/>
    </row>
    <row r="206" spans="1:15" ht="12" thickBot="1" x14ac:dyDescent="0.25">
      <c r="A206" s="104"/>
      <c r="B206" s="72"/>
      <c r="C206" s="74"/>
      <c r="D206" s="20"/>
      <c r="E206" s="20">
        <v>15</v>
      </c>
      <c r="F206" s="20"/>
      <c r="G206" s="20"/>
      <c r="H206" s="20"/>
      <c r="I206" s="20"/>
      <c r="J206" s="20">
        <v>35</v>
      </c>
      <c r="K206" s="20"/>
      <c r="L206" s="20"/>
      <c r="M206" s="20" t="s">
        <v>137</v>
      </c>
      <c r="N206" s="60"/>
      <c r="O206" s="57"/>
    </row>
    <row r="207" spans="1:15" x14ac:dyDescent="0.2">
      <c r="A207" s="103" t="s">
        <v>192</v>
      </c>
      <c r="B207" s="71" t="s">
        <v>107</v>
      </c>
      <c r="C207" s="73">
        <v>18</v>
      </c>
      <c r="D207" s="18">
        <v>8</v>
      </c>
      <c r="E207" s="36"/>
      <c r="F207" s="18">
        <v>0</v>
      </c>
      <c r="G207" s="18">
        <v>0</v>
      </c>
      <c r="H207" s="18">
        <v>0</v>
      </c>
      <c r="I207" s="18">
        <v>0</v>
      </c>
      <c r="J207" s="18"/>
      <c r="K207" s="18">
        <v>0</v>
      </c>
      <c r="L207" s="18">
        <v>0</v>
      </c>
      <c r="M207" s="18" t="s">
        <v>138</v>
      </c>
      <c r="N207" s="59">
        <v>1</v>
      </c>
      <c r="O207" s="57"/>
    </row>
    <row r="208" spans="1:15" ht="12" thickBot="1" x14ac:dyDescent="0.25">
      <c r="A208" s="104"/>
      <c r="B208" s="72"/>
      <c r="C208" s="74"/>
      <c r="D208" s="20"/>
      <c r="E208" s="20">
        <v>10</v>
      </c>
      <c r="F208" s="20"/>
      <c r="G208" s="20"/>
      <c r="H208" s="20"/>
      <c r="I208" s="20"/>
      <c r="J208" s="20"/>
      <c r="K208" s="20"/>
      <c r="L208" s="20"/>
      <c r="M208" s="20" t="s">
        <v>137</v>
      </c>
      <c r="N208" s="60"/>
      <c r="O208" s="57"/>
    </row>
    <row r="209" spans="1:18" ht="20.25" customHeight="1" x14ac:dyDescent="0.2">
      <c r="A209" s="103" t="s">
        <v>160</v>
      </c>
      <c r="B209" s="71" t="s">
        <v>114</v>
      </c>
      <c r="C209" s="73">
        <f>SUM(D209:L210)</f>
        <v>36</v>
      </c>
      <c r="D209" s="18">
        <v>10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36"/>
      <c r="K209" s="18">
        <v>0</v>
      </c>
      <c r="L209" s="18">
        <v>0</v>
      </c>
      <c r="M209" s="18" t="s">
        <v>137</v>
      </c>
      <c r="N209" s="63"/>
      <c r="O209" s="57"/>
    </row>
    <row r="210" spans="1:18" ht="12" thickBot="1" x14ac:dyDescent="0.25">
      <c r="A210" s="104"/>
      <c r="B210" s="72"/>
      <c r="C210" s="74"/>
      <c r="D210" s="20"/>
      <c r="E210" s="20"/>
      <c r="F210" s="20"/>
      <c r="G210" s="20"/>
      <c r="H210" s="20"/>
      <c r="I210" s="20"/>
      <c r="J210" s="20">
        <v>26</v>
      </c>
      <c r="K210" s="20"/>
      <c r="L210" s="20"/>
      <c r="M210" s="20" t="s">
        <v>139</v>
      </c>
      <c r="N210" s="60">
        <v>2</v>
      </c>
      <c r="O210" s="57"/>
    </row>
    <row r="211" spans="1:18" x14ac:dyDescent="0.2">
      <c r="A211" s="103" t="s">
        <v>174</v>
      </c>
      <c r="B211" s="71" t="s">
        <v>115</v>
      </c>
      <c r="C211" s="73">
        <f>SUM(D211:L212)</f>
        <v>50</v>
      </c>
      <c r="D211" s="18">
        <v>10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36"/>
      <c r="K211" s="18">
        <v>0</v>
      </c>
      <c r="L211" s="18">
        <v>0</v>
      </c>
      <c r="M211" s="18" t="s">
        <v>137</v>
      </c>
      <c r="N211" s="63"/>
      <c r="O211" s="57"/>
    </row>
    <row r="212" spans="1:18" ht="12" thickBot="1" x14ac:dyDescent="0.25">
      <c r="A212" s="104"/>
      <c r="B212" s="72"/>
      <c r="C212" s="74"/>
      <c r="D212" s="20"/>
      <c r="E212" s="20"/>
      <c r="F212" s="20"/>
      <c r="G212" s="20"/>
      <c r="H212" s="20"/>
      <c r="I212" s="20"/>
      <c r="J212" s="20">
        <v>40</v>
      </c>
      <c r="K212" s="20"/>
      <c r="L212" s="20"/>
      <c r="M212" s="20" t="s">
        <v>139</v>
      </c>
      <c r="N212" s="60">
        <v>3</v>
      </c>
      <c r="O212" s="57"/>
    </row>
    <row r="213" spans="1:18" ht="20.25" customHeight="1" x14ac:dyDescent="0.2">
      <c r="A213" s="103" t="s">
        <v>195</v>
      </c>
      <c r="B213" s="71" t="s">
        <v>116</v>
      </c>
      <c r="C213" s="73">
        <f>SUM(D213:L214)</f>
        <v>30</v>
      </c>
      <c r="D213" s="18">
        <v>8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36"/>
      <c r="K213" s="18">
        <v>0</v>
      </c>
      <c r="L213" s="18">
        <v>0</v>
      </c>
      <c r="M213" s="18" t="s">
        <v>137</v>
      </c>
      <c r="N213" s="63"/>
      <c r="O213" s="57"/>
    </row>
    <row r="214" spans="1:18" ht="12" thickBot="1" x14ac:dyDescent="0.25">
      <c r="A214" s="104"/>
      <c r="B214" s="72"/>
      <c r="C214" s="74"/>
      <c r="D214" s="20"/>
      <c r="E214" s="20"/>
      <c r="F214" s="20"/>
      <c r="G214" s="20"/>
      <c r="H214" s="20"/>
      <c r="I214" s="20"/>
      <c r="J214" s="20">
        <v>22</v>
      </c>
      <c r="K214" s="20"/>
      <c r="L214" s="20"/>
      <c r="M214" s="20" t="s">
        <v>139</v>
      </c>
      <c r="N214" s="60">
        <v>2</v>
      </c>
      <c r="O214" s="57"/>
    </row>
    <row r="215" spans="1:18" x14ac:dyDescent="0.2">
      <c r="A215" s="103" t="s">
        <v>196</v>
      </c>
      <c r="B215" s="71" t="s">
        <v>117</v>
      </c>
      <c r="C215" s="73">
        <f>SUM(D215:L216)</f>
        <v>20</v>
      </c>
      <c r="D215" s="18">
        <v>5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36"/>
      <c r="K215" s="18">
        <v>0</v>
      </c>
      <c r="L215" s="18">
        <v>0</v>
      </c>
      <c r="M215" s="18" t="s">
        <v>137</v>
      </c>
      <c r="N215" s="63"/>
      <c r="O215" s="57"/>
    </row>
    <row r="216" spans="1:18" ht="12" thickBot="1" x14ac:dyDescent="0.25">
      <c r="A216" s="104"/>
      <c r="B216" s="72"/>
      <c r="C216" s="74"/>
      <c r="D216" s="20"/>
      <c r="E216" s="20"/>
      <c r="F216" s="20"/>
      <c r="G216" s="20"/>
      <c r="H216" s="20"/>
      <c r="I216" s="20"/>
      <c r="J216" s="20">
        <v>15</v>
      </c>
      <c r="K216" s="20"/>
      <c r="L216" s="20"/>
      <c r="M216" s="20" t="s">
        <v>139</v>
      </c>
      <c r="N216" s="60">
        <v>1</v>
      </c>
      <c r="O216" s="57"/>
    </row>
    <row r="217" spans="1:18" x14ac:dyDescent="0.2">
      <c r="A217" s="103" t="s">
        <v>197</v>
      </c>
      <c r="B217" s="71" t="s">
        <v>118</v>
      </c>
      <c r="C217" s="73">
        <f>SUM(D217:L218)</f>
        <v>20</v>
      </c>
      <c r="D217" s="18">
        <v>5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36"/>
      <c r="K217" s="18">
        <v>0</v>
      </c>
      <c r="L217" s="18">
        <v>0</v>
      </c>
      <c r="M217" s="18" t="s">
        <v>137</v>
      </c>
      <c r="N217" s="63"/>
      <c r="O217" s="57"/>
    </row>
    <row r="218" spans="1:18" ht="12" thickBot="1" x14ac:dyDescent="0.25">
      <c r="A218" s="104"/>
      <c r="B218" s="72"/>
      <c r="C218" s="74"/>
      <c r="D218" s="20"/>
      <c r="E218" s="20"/>
      <c r="F218" s="20"/>
      <c r="G218" s="20"/>
      <c r="H218" s="20"/>
      <c r="I218" s="20"/>
      <c r="J218" s="20">
        <v>15</v>
      </c>
      <c r="K218" s="20"/>
      <c r="L218" s="20"/>
      <c r="M218" s="20" t="s">
        <v>139</v>
      </c>
      <c r="N218" s="60">
        <v>1</v>
      </c>
      <c r="O218" s="57"/>
    </row>
    <row r="219" spans="1:18" ht="23.25" thickBot="1" x14ac:dyDescent="0.25">
      <c r="A219" s="44" t="s">
        <v>193</v>
      </c>
      <c r="B219" s="22" t="s">
        <v>120</v>
      </c>
      <c r="C219" s="46">
        <f t="shared" ref="C219" si="12">SUM(D219:L219)</f>
        <v>15</v>
      </c>
      <c r="D219" s="23">
        <v>0</v>
      </c>
      <c r="E219" s="23">
        <v>0</v>
      </c>
      <c r="F219" s="23">
        <v>0</v>
      </c>
      <c r="G219" s="23">
        <v>15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 t="s">
        <v>139</v>
      </c>
      <c r="N219" s="61">
        <v>6</v>
      </c>
      <c r="O219" s="57"/>
    </row>
    <row r="220" spans="1:18" ht="20.25" customHeight="1" x14ac:dyDescent="0.2">
      <c r="A220" s="103" t="s">
        <v>162</v>
      </c>
      <c r="B220" s="71" t="s">
        <v>129</v>
      </c>
      <c r="C220" s="73">
        <f>SUM(D220:L221)</f>
        <v>20</v>
      </c>
      <c r="D220" s="18">
        <v>10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36"/>
      <c r="K220" s="18">
        <v>0</v>
      </c>
      <c r="L220" s="18">
        <v>0</v>
      </c>
      <c r="M220" s="18" t="s">
        <v>137</v>
      </c>
      <c r="N220" s="63"/>
      <c r="O220" s="57"/>
    </row>
    <row r="221" spans="1:18" ht="16.5" customHeight="1" thickBot="1" x14ac:dyDescent="0.25">
      <c r="A221" s="104"/>
      <c r="B221" s="72"/>
      <c r="C221" s="74"/>
      <c r="D221" s="20"/>
      <c r="E221" s="20"/>
      <c r="F221" s="20"/>
      <c r="G221" s="20"/>
      <c r="H221" s="20"/>
      <c r="I221" s="20"/>
      <c r="J221" s="20">
        <v>10</v>
      </c>
      <c r="K221" s="20"/>
      <c r="L221" s="20"/>
      <c r="M221" s="20" t="s">
        <v>139</v>
      </c>
      <c r="N221" s="60">
        <v>1</v>
      </c>
      <c r="O221" s="57"/>
    </row>
    <row r="222" spans="1:18" ht="20.25" customHeight="1" thickBot="1" x14ac:dyDescent="0.25">
      <c r="A222" s="103" t="s">
        <v>172</v>
      </c>
      <c r="B222" s="71" t="s">
        <v>121</v>
      </c>
      <c r="C222" s="73">
        <v>34</v>
      </c>
      <c r="D222" s="18">
        <v>0</v>
      </c>
      <c r="E222" s="36"/>
      <c r="F222" s="18">
        <v>10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 t="s">
        <v>137</v>
      </c>
      <c r="N222" s="63"/>
      <c r="O222" s="57"/>
    </row>
    <row r="223" spans="1:18" ht="12" thickBot="1" x14ac:dyDescent="0.25">
      <c r="A223" s="104"/>
      <c r="B223" s="72"/>
      <c r="C223" s="74"/>
      <c r="D223" s="20"/>
      <c r="E223" s="20">
        <v>24</v>
      </c>
      <c r="F223" s="20"/>
      <c r="G223" s="20"/>
      <c r="H223" s="20"/>
      <c r="I223" s="20"/>
      <c r="J223" s="20"/>
      <c r="K223" s="20"/>
      <c r="L223" s="20"/>
      <c r="M223" s="20" t="s">
        <v>139</v>
      </c>
      <c r="N223" s="60">
        <v>2</v>
      </c>
      <c r="O223" s="57"/>
      <c r="R223" s="54"/>
    </row>
    <row r="224" spans="1:18" ht="20.25" customHeight="1" x14ac:dyDescent="0.2">
      <c r="A224" s="103" t="s">
        <v>172</v>
      </c>
      <c r="B224" s="71" t="s">
        <v>122</v>
      </c>
      <c r="C224" s="73">
        <f>SUM(D224:L225)</f>
        <v>25</v>
      </c>
      <c r="D224" s="18">
        <v>10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36"/>
      <c r="K224" s="18">
        <v>0</v>
      </c>
      <c r="L224" s="18">
        <v>0</v>
      </c>
      <c r="M224" s="18" t="s">
        <v>137</v>
      </c>
      <c r="N224" s="64"/>
      <c r="O224" s="57"/>
    </row>
    <row r="225" spans="1:15" ht="12" thickBot="1" x14ac:dyDescent="0.25">
      <c r="A225" s="104"/>
      <c r="B225" s="72"/>
      <c r="C225" s="74"/>
      <c r="D225" s="20"/>
      <c r="E225" s="20"/>
      <c r="F225" s="20"/>
      <c r="G225" s="20"/>
      <c r="H225" s="20"/>
      <c r="I225" s="20"/>
      <c r="J225" s="20">
        <v>15</v>
      </c>
      <c r="K225" s="20"/>
      <c r="L225" s="20"/>
      <c r="M225" s="20" t="s">
        <v>139</v>
      </c>
      <c r="N225" s="60">
        <v>1</v>
      </c>
      <c r="O225" s="57"/>
    </row>
    <row r="226" spans="1:15" ht="12" thickBot="1" x14ac:dyDescent="0.25">
      <c r="A226" s="91" t="s">
        <v>123</v>
      </c>
      <c r="B226" s="91"/>
      <c r="C226" s="37">
        <f>SUM(C227:C228)</f>
        <v>540</v>
      </c>
      <c r="D226" s="37">
        <f t="shared" ref="D226:N226" si="13">SUM(D227:D228)</f>
        <v>0</v>
      </c>
      <c r="E226" s="37">
        <f t="shared" si="13"/>
        <v>0</v>
      </c>
      <c r="F226" s="37">
        <f t="shared" si="13"/>
        <v>0</v>
      </c>
      <c r="G226" s="37">
        <f t="shared" si="13"/>
        <v>30</v>
      </c>
      <c r="H226" s="37">
        <f t="shared" si="13"/>
        <v>0</v>
      </c>
      <c r="I226" s="37">
        <f t="shared" si="13"/>
        <v>0</v>
      </c>
      <c r="J226" s="37">
        <f t="shared" si="13"/>
        <v>0</v>
      </c>
      <c r="K226" s="37">
        <f t="shared" si="13"/>
        <v>510</v>
      </c>
      <c r="L226" s="37">
        <f t="shared" si="13"/>
        <v>0</v>
      </c>
      <c r="M226" s="37">
        <f t="shared" si="13"/>
        <v>0</v>
      </c>
      <c r="N226" s="62">
        <f t="shared" si="13"/>
        <v>30</v>
      </c>
      <c r="O226" s="57"/>
    </row>
    <row r="227" spans="1:15" ht="34.5" thickBot="1" x14ac:dyDescent="0.25">
      <c r="A227" s="44" t="s">
        <v>193</v>
      </c>
      <c r="B227" s="39" t="s">
        <v>124</v>
      </c>
      <c r="C227" s="46">
        <f>SUM(D227:L227)</f>
        <v>30</v>
      </c>
      <c r="D227" s="23">
        <v>0</v>
      </c>
      <c r="E227" s="23">
        <v>0</v>
      </c>
      <c r="F227" s="23">
        <v>0</v>
      </c>
      <c r="G227" s="23">
        <v>30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 t="s">
        <v>139</v>
      </c>
      <c r="N227" s="61">
        <v>10</v>
      </c>
      <c r="O227" s="57"/>
    </row>
    <row r="228" spans="1:15" ht="23.25" thickBot="1" x14ac:dyDescent="0.25">
      <c r="A228" s="44" t="s">
        <v>162</v>
      </c>
      <c r="B228" s="39" t="s">
        <v>125</v>
      </c>
      <c r="C228" s="46">
        <f>SUM(D228:L228)</f>
        <v>510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510</v>
      </c>
      <c r="L228" s="23">
        <v>0</v>
      </c>
      <c r="M228" s="23" t="s">
        <v>139</v>
      </c>
      <c r="N228" s="61">
        <v>20</v>
      </c>
      <c r="O228" s="57"/>
    </row>
    <row r="229" spans="1:15" ht="12" thickBot="1" x14ac:dyDescent="0.25">
      <c r="A229" s="95" t="s">
        <v>126</v>
      </c>
      <c r="B229" s="95"/>
      <c r="C229" s="40">
        <f t="shared" ref="C229:L229" si="14">SUM(C7,C40,C64,C95,C116,C143,C164,C186,C200,C226)</f>
        <v>5446</v>
      </c>
      <c r="D229" s="40">
        <f t="shared" si="14"/>
        <v>1367</v>
      </c>
      <c r="E229" s="40">
        <f t="shared" si="14"/>
        <v>954</v>
      </c>
      <c r="F229" s="40">
        <f t="shared" si="14"/>
        <v>126</v>
      </c>
      <c r="G229" s="40">
        <f t="shared" si="14"/>
        <v>60</v>
      </c>
      <c r="H229" s="40">
        <f t="shared" si="14"/>
        <v>85</v>
      </c>
      <c r="I229" s="40">
        <f t="shared" si="14"/>
        <v>0</v>
      </c>
      <c r="J229" s="40">
        <f t="shared" si="14"/>
        <v>1304</v>
      </c>
      <c r="K229" s="40">
        <f t="shared" si="14"/>
        <v>1560</v>
      </c>
      <c r="L229" s="40">
        <f t="shared" si="14"/>
        <v>0</v>
      </c>
      <c r="M229" s="40">
        <v>0</v>
      </c>
      <c r="N229" s="65">
        <f>N226+N200+N186+N164+N143+N116+N95+N64+N40+N7</f>
        <v>300</v>
      </c>
      <c r="O229" s="57"/>
    </row>
    <row r="230" spans="1:15" ht="12" thickBot="1" x14ac:dyDescent="0.25">
      <c r="A230" s="89" t="s">
        <v>127</v>
      </c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90"/>
      <c r="O230" s="57"/>
    </row>
    <row r="231" spans="1:15" x14ac:dyDescent="0.2"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26"/>
    </row>
  </sheetData>
  <mergeCells count="283">
    <mergeCell ref="A222:A223"/>
    <mergeCell ref="A224:A225"/>
    <mergeCell ref="A72:A73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20:A221"/>
    <mergeCell ref="A179:A180"/>
    <mergeCell ref="A181:A182"/>
    <mergeCell ref="A183:A184"/>
    <mergeCell ref="A187:A188"/>
    <mergeCell ref="A189:A190"/>
    <mergeCell ref="A191:A192"/>
    <mergeCell ref="A193:A194"/>
    <mergeCell ref="A195:A196"/>
    <mergeCell ref="A201:A202"/>
    <mergeCell ref="A159:A160"/>
    <mergeCell ref="A161:A162"/>
    <mergeCell ref="A165:A166"/>
    <mergeCell ref="A167:A168"/>
    <mergeCell ref="A169:A170"/>
    <mergeCell ref="A171:A172"/>
    <mergeCell ref="A173:A174"/>
    <mergeCell ref="A175:A176"/>
    <mergeCell ref="A177:A178"/>
    <mergeCell ref="A139:A140"/>
    <mergeCell ref="A141:A142"/>
    <mergeCell ref="A145:A146"/>
    <mergeCell ref="A147:A148"/>
    <mergeCell ref="A149:A150"/>
    <mergeCell ref="A151:A152"/>
    <mergeCell ref="A153:A154"/>
    <mergeCell ref="A155:A156"/>
    <mergeCell ref="A157:A158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7:A138"/>
    <mergeCell ref="A55:A56"/>
    <mergeCell ref="A59:A60"/>
    <mergeCell ref="A57:A58"/>
    <mergeCell ref="A62:A63"/>
    <mergeCell ref="A66:A67"/>
    <mergeCell ref="A68:A69"/>
    <mergeCell ref="A74:A75"/>
    <mergeCell ref="A76:A77"/>
    <mergeCell ref="A78:A79"/>
    <mergeCell ref="A23:A24"/>
    <mergeCell ref="A30:A31"/>
    <mergeCell ref="A33:A34"/>
    <mergeCell ref="A37:A38"/>
    <mergeCell ref="A41:A42"/>
    <mergeCell ref="A43:A44"/>
    <mergeCell ref="A45:A46"/>
    <mergeCell ref="A49:A50"/>
    <mergeCell ref="A51:A52"/>
    <mergeCell ref="A40:B40"/>
    <mergeCell ref="C33:C34"/>
    <mergeCell ref="C37:C38"/>
    <mergeCell ref="C30:C31"/>
    <mergeCell ref="C15:C16"/>
    <mergeCell ref="C20:C21"/>
    <mergeCell ref="C23:C24"/>
    <mergeCell ref="B15:B16"/>
    <mergeCell ref="B23:B24"/>
    <mergeCell ref="B20:B21"/>
    <mergeCell ref="B33:B34"/>
    <mergeCell ref="B37:B38"/>
    <mergeCell ref="B30:B31"/>
    <mergeCell ref="A8:A9"/>
    <mergeCell ref="A10:A11"/>
    <mergeCell ref="A12:A13"/>
    <mergeCell ref="A15:A16"/>
    <mergeCell ref="A20:A21"/>
    <mergeCell ref="A1:N1"/>
    <mergeCell ref="A2:N2"/>
    <mergeCell ref="A3:N3"/>
    <mergeCell ref="A4:N4"/>
    <mergeCell ref="A5:A6"/>
    <mergeCell ref="C5:C6"/>
    <mergeCell ref="D5:N5"/>
    <mergeCell ref="A7:B7"/>
    <mergeCell ref="C8:C9"/>
    <mergeCell ref="C12:C13"/>
    <mergeCell ref="C10:C11"/>
    <mergeCell ref="B12:B13"/>
    <mergeCell ref="B10:B11"/>
    <mergeCell ref="B8:B9"/>
    <mergeCell ref="A229:B229"/>
    <mergeCell ref="C51:C52"/>
    <mergeCell ref="B51:B52"/>
    <mergeCell ref="C57:C58"/>
    <mergeCell ref="B57:B58"/>
    <mergeCell ref="B55:B56"/>
    <mergeCell ref="C55:C56"/>
    <mergeCell ref="C49:C50"/>
    <mergeCell ref="C41:C42"/>
    <mergeCell ref="B41:B42"/>
    <mergeCell ref="C43:C44"/>
    <mergeCell ref="B43:B44"/>
    <mergeCell ref="C45:C46"/>
    <mergeCell ref="B45:B46"/>
    <mergeCell ref="B49:B50"/>
    <mergeCell ref="C68:C69"/>
    <mergeCell ref="B68:B69"/>
    <mergeCell ref="B72:B73"/>
    <mergeCell ref="C72:C73"/>
    <mergeCell ref="C74:C75"/>
    <mergeCell ref="B74:B75"/>
    <mergeCell ref="C59:C60"/>
    <mergeCell ref="B59:B60"/>
    <mergeCell ref="C62:C63"/>
    <mergeCell ref="A230:N230"/>
    <mergeCell ref="A143:B143"/>
    <mergeCell ref="A164:B164"/>
    <mergeCell ref="A186:B186"/>
    <mergeCell ref="A200:B200"/>
    <mergeCell ref="A226:B226"/>
    <mergeCell ref="B145:B146"/>
    <mergeCell ref="B147:B148"/>
    <mergeCell ref="B149:B150"/>
    <mergeCell ref="B151:B152"/>
    <mergeCell ref="B153:B154"/>
    <mergeCell ref="C145:C146"/>
    <mergeCell ref="C147:C148"/>
    <mergeCell ref="C149:C150"/>
    <mergeCell ref="C151:C152"/>
    <mergeCell ref="B159:B160"/>
    <mergeCell ref="B161:B162"/>
    <mergeCell ref="C159:C160"/>
    <mergeCell ref="C161:C162"/>
    <mergeCell ref="B165:B166"/>
    <mergeCell ref="C153:C154"/>
    <mergeCell ref="C155:C156"/>
    <mergeCell ref="C157:C158"/>
    <mergeCell ref="B155:B156"/>
    <mergeCell ref="B62:B63"/>
    <mergeCell ref="C66:C67"/>
    <mergeCell ref="B66:B67"/>
    <mergeCell ref="A64:B64"/>
    <mergeCell ref="C83:C84"/>
    <mergeCell ref="B83:B84"/>
    <mergeCell ref="B85:B86"/>
    <mergeCell ref="B87:B88"/>
    <mergeCell ref="B89:B90"/>
    <mergeCell ref="C85:C86"/>
    <mergeCell ref="C87:C88"/>
    <mergeCell ref="C89:C90"/>
    <mergeCell ref="C76:C77"/>
    <mergeCell ref="B78:B79"/>
    <mergeCell ref="C78:C79"/>
    <mergeCell ref="C81:C82"/>
    <mergeCell ref="B81:B82"/>
    <mergeCell ref="B76:B77"/>
    <mergeCell ref="A81:A82"/>
    <mergeCell ref="A83:A84"/>
    <mergeCell ref="A85:A86"/>
    <mergeCell ref="A87:A88"/>
    <mergeCell ref="A89:A90"/>
    <mergeCell ref="C99:C100"/>
    <mergeCell ref="B101:B102"/>
    <mergeCell ref="C101:C102"/>
    <mergeCell ref="B103:B104"/>
    <mergeCell ref="C103:C104"/>
    <mergeCell ref="C91:C92"/>
    <mergeCell ref="B93:B94"/>
    <mergeCell ref="C93:C94"/>
    <mergeCell ref="C97:C98"/>
    <mergeCell ref="B97:B98"/>
    <mergeCell ref="A95:B95"/>
    <mergeCell ref="B91:B92"/>
    <mergeCell ref="B99:B100"/>
    <mergeCell ref="A101:A102"/>
    <mergeCell ref="A103:A104"/>
    <mergeCell ref="A91:A92"/>
    <mergeCell ref="A93:A94"/>
    <mergeCell ref="A97:A98"/>
    <mergeCell ref="A99:A100"/>
    <mergeCell ref="C114:C115"/>
    <mergeCell ref="C109:C110"/>
    <mergeCell ref="C111:C112"/>
    <mergeCell ref="B118:B119"/>
    <mergeCell ref="C118:C119"/>
    <mergeCell ref="C105:C106"/>
    <mergeCell ref="B107:B108"/>
    <mergeCell ref="C107:C108"/>
    <mergeCell ref="B109:B110"/>
    <mergeCell ref="B111:B112"/>
    <mergeCell ref="A116:B116"/>
    <mergeCell ref="B105:B106"/>
    <mergeCell ref="B114:B115"/>
    <mergeCell ref="A107:A108"/>
    <mergeCell ref="A105:A106"/>
    <mergeCell ref="A109:A110"/>
    <mergeCell ref="A111:A112"/>
    <mergeCell ref="A114:A115"/>
    <mergeCell ref="A118:A119"/>
    <mergeCell ref="B126:B127"/>
    <mergeCell ref="B128:B129"/>
    <mergeCell ref="C128:C129"/>
    <mergeCell ref="C126:C127"/>
    <mergeCell ref="B130:B131"/>
    <mergeCell ref="C130:C131"/>
    <mergeCell ref="B120:B121"/>
    <mergeCell ref="C120:C121"/>
    <mergeCell ref="B122:B123"/>
    <mergeCell ref="C122:C123"/>
    <mergeCell ref="B124:B125"/>
    <mergeCell ref="C124:C125"/>
    <mergeCell ref="B139:B140"/>
    <mergeCell ref="B141:B142"/>
    <mergeCell ref="C141:C142"/>
    <mergeCell ref="C139:C140"/>
    <mergeCell ref="C137:C138"/>
    <mergeCell ref="B132:B133"/>
    <mergeCell ref="C132:C133"/>
    <mergeCell ref="B134:B135"/>
    <mergeCell ref="C134:C135"/>
    <mergeCell ref="B137:B138"/>
    <mergeCell ref="B157:B158"/>
    <mergeCell ref="C169:C170"/>
    <mergeCell ref="C165:C166"/>
    <mergeCell ref="C167:C168"/>
    <mergeCell ref="B179:B180"/>
    <mergeCell ref="C179:C180"/>
    <mergeCell ref="B177:B178"/>
    <mergeCell ref="C173:C174"/>
    <mergeCell ref="C175:C176"/>
    <mergeCell ref="C177:C178"/>
    <mergeCell ref="C171:C172"/>
    <mergeCell ref="B167:B168"/>
    <mergeCell ref="B169:B170"/>
    <mergeCell ref="B171:B172"/>
    <mergeCell ref="B173:B174"/>
    <mergeCell ref="B175:B176"/>
    <mergeCell ref="B189:B190"/>
    <mergeCell ref="B191:B192"/>
    <mergeCell ref="B193:B194"/>
    <mergeCell ref="B195:B196"/>
    <mergeCell ref="C195:C196"/>
    <mergeCell ref="C193:C194"/>
    <mergeCell ref="C191:C192"/>
    <mergeCell ref="C189:C190"/>
    <mergeCell ref="B181:B182"/>
    <mergeCell ref="C181:C182"/>
    <mergeCell ref="B183:B184"/>
    <mergeCell ref="C183:C184"/>
    <mergeCell ref="B187:B188"/>
    <mergeCell ref="C187:C188"/>
    <mergeCell ref="B207:B208"/>
    <mergeCell ref="C207:C208"/>
    <mergeCell ref="B209:B210"/>
    <mergeCell ref="C209:C210"/>
    <mergeCell ref="B211:B212"/>
    <mergeCell ref="C211:C212"/>
    <mergeCell ref="B201:B202"/>
    <mergeCell ref="C201:C202"/>
    <mergeCell ref="B203:B204"/>
    <mergeCell ref="C203:C204"/>
    <mergeCell ref="B205:B206"/>
    <mergeCell ref="C205:C206"/>
    <mergeCell ref="B220:B221"/>
    <mergeCell ref="B222:B223"/>
    <mergeCell ref="C220:C221"/>
    <mergeCell ref="C222:C223"/>
    <mergeCell ref="B224:B225"/>
    <mergeCell ref="C224:C225"/>
    <mergeCell ref="B213:B214"/>
    <mergeCell ref="C213:C214"/>
    <mergeCell ref="B215:B216"/>
    <mergeCell ref="C215:C216"/>
    <mergeCell ref="B217:B218"/>
    <mergeCell ref="C217:C218"/>
  </mergeCells>
  <pageMargins left="0.7" right="0.7" top="0.75" bottom="0.75" header="0.51180555555555496" footer="0.51180555555555496"/>
  <pageSetup paperSize="9" firstPageNumber="0" orientation="portrait" r:id="rId1"/>
  <ignoredErrors>
    <ignoredError sqref="C186 C226 C200 C64 C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dc:description>Plik zawiera plan studiów</dc:description>
  <cp:lastModifiedBy>mklak</cp:lastModifiedBy>
  <cp:revision>1</cp:revision>
  <cp:lastPrinted>2023-01-31T15:35:04Z</cp:lastPrinted>
  <dcterms:created xsi:type="dcterms:W3CDTF">2020-09-10T17:25:40Z</dcterms:created>
  <dcterms:modified xsi:type="dcterms:W3CDTF">2023-05-30T10:56:12Z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