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300" tabRatio="986"/>
  </bookViews>
  <sheets>
    <sheet name="PLAN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5" i="1" l="1"/>
  <c r="N139" i="1" l="1"/>
  <c r="M199" i="1" l="1"/>
  <c r="L199" i="1"/>
  <c r="K199" i="1"/>
  <c r="J199" i="1"/>
  <c r="I199" i="1"/>
  <c r="H199" i="1"/>
  <c r="G199" i="1"/>
  <c r="F199" i="1"/>
  <c r="E199" i="1"/>
  <c r="D199" i="1"/>
  <c r="M183" i="1"/>
  <c r="L183" i="1"/>
  <c r="K183" i="1"/>
  <c r="J183" i="1"/>
  <c r="I183" i="1"/>
  <c r="H183" i="1"/>
  <c r="G183" i="1"/>
  <c r="F183" i="1"/>
  <c r="E183" i="1"/>
  <c r="D183" i="1"/>
  <c r="M161" i="1"/>
  <c r="L161" i="1"/>
  <c r="K161" i="1"/>
  <c r="J161" i="1"/>
  <c r="I161" i="1"/>
  <c r="H161" i="1"/>
  <c r="G161" i="1"/>
  <c r="F161" i="1"/>
  <c r="E161" i="1"/>
  <c r="D161" i="1"/>
  <c r="M139" i="1"/>
  <c r="L139" i="1"/>
  <c r="K139" i="1"/>
  <c r="J139" i="1"/>
  <c r="I139" i="1"/>
  <c r="H139" i="1"/>
  <c r="G139" i="1"/>
  <c r="F139" i="1"/>
  <c r="E139" i="1"/>
  <c r="D139" i="1"/>
  <c r="D113" i="1"/>
  <c r="K113" i="1"/>
  <c r="D40" i="1"/>
  <c r="E7" i="1"/>
  <c r="C170" i="1" l="1"/>
  <c r="C118" i="1"/>
  <c r="C33" i="1"/>
  <c r="C194" i="1" l="1"/>
  <c r="C221" i="1"/>
  <c r="C219" i="1"/>
  <c r="C217" i="1"/>
  <c r="C215" i="1"/>
  <c r="C212" i="1"/>
  <c r="C210" i="1"/>
  <c r="C206" i="1"/>
  <c r="C202" i="1"/>
  <c r="C204" i="1"/>
  <c r="C190" i="1"/>
  <c r="C186" i="1"/>
  <c r="C184" i="1"/>
  <c r="C180" i="1"/>
  <c r="C176" i="1"/>
  <c r="C174" i="1"/>
  <c r="C166" i="1"/>
  <c r="C164" i="1"/>
  <c r="C162" i="1"/>
  <c r="C158" i="1"/>
  <c r="C156" i="1"/>
  <c r="C154" i="1"/>
  <c r="C152" i="1"/>
  <c r="C150" i="1"/>
  <c r="C146" i="1"/>
  <c r="C130" i="1"/>
  <c r="C128" i="1"/>
  <c r="C126" i="1"/>
  <c r="C122" i="1"/>
  <c r="C120" i="1"/>
  <c r="C116" i="1"/>
  <c r="C132" i="1"/>
  <c r="C137" i="1"/>
  <c r="C111" i="1"/>
  <c r="C108" i="1"/>
  <c r="C106" i="1"/>
  <c r="C104" i="1"/>
  <c r="C102" i="1"/>
  <c r="C100" i="1"/>
  <c r="C98" i="1"/>
  <c r="C96" i="1"/>
  <c r="C94" i="1"/>
  <c r="C90" i="1" l="1"/>
  <c r="C88" i="1"/>
  <c r="C86" i="1"/>
  <c r="C84" i="1"/>
  <c r="C82" i="1"/>
  <c r="C80" i="1"/>
  <c r="C78" i="1"/>
  <c r="C76" i="1"/>
  <c r="C74" i="1"/>
  <c r="C72" i="1"/>
  <c r="C69" i="1"/>
  <c r="C67" i="1"/>
  <c r="C65" i="1"/>
  <c r="C62" i="1"/>
  <c r="C59" i="1"/>
  <c r="C57" i="1"/>
  <c r="C55" i="1"/>
  <c r="C52" i="1"/>
  <c r="C49" i="1"/>
  <c r="C45" i="1"/>
  <c r="C43" i="1"/>
  <c r="C41" i="1"/>
  <c r="C37" i="1"/>
  <c r="C30" i="1"/>
  <c r="C23" i="1"/>
  <c r="C20" i="1"/>
  <c r="C15" i="1"/>
  <c r="C12" i="1"/>
  <c r="C10" i="1"/>
  <c r="C8" i="1"/>
  <c r="N199" i="1"/>
  <c r="N183" i="1" l="1"/>
  <c r="C225" i="1"/>
  <c r="C224" i="1"/>
  <c r="N223" i="1"/>
  <c r="M223" i="1"/>
  <c r="L223" i="1"/>
  <c r="K223" i="1"/>
  <c r="J223" i="1"/>
  <c r="I223" i="1"/>
  <c r="H223" i="1"/>
  <c r="G223" i="1"/>
  <c r="F223" i="1"/>
  <c r="E223" i="1"/>
  <c r="D223" i="1"/>
  <c r="C214" i="1"/>
  <c r="C200" i="1"/>
  <c r="C198" i="1"/>
  <c r="C197" i="1"/>
  <c r="C196" i="1"/>
  <c r="C182" i="1"/>
  <c r="N161" i="1"/>
  <c r="C160" i="1"/>
  <c r="C141" i="1"/>
  <c r="C134" i="1"/>
  <c r="C124" i="1"/>
  <c r="C115" i="1"/>
  <c r="C114" i="1"/>
  <c r="N113" i="1"/>
  <c r="M113" i="1"/>
  <c r="L113" i="1"/>
  <c r="J113" i="1"/>
  <c r="I113" i="1"/>
  <c r="H113" i="1"/>
  <c r="G113" i="1"/>
  <c r="F113" i="1"/>
  <c r="E113" i="1"/>
  <c r="C110" i="1"/>
  <c r="C93" i="1"/>
  <c r="N92" i="1"/>
  <c r="M92" i="1"/>
  <c r="L92" i="1"/>
  <c r="K92" i="1"/>
  <c r="J92" i="1"/>
  <c r="I92" i="1"/>
  <c r="H92" i="1"/>
  <c r="G92" i="1"/>
  <c r="F92" i="1"/>
  <c r="E92" i="1"/>
  <c r="D92" i="1"/>
  <c r="C71" i="1"/>
  <c r="N64" i="1"/>
  <c r="M64" i="1"/>
  <c r="L64" i="1"/>
  <c r="K64" i="1"/>
  <c r="J64" i="1"/>
  <c r="I64" i="1"/>
  <c r="H64" i="1"/>
  <c r="G64" i="1"/>
  <c r="F64" i="1"/>
  <c r="E64" i="1"/>
  <c r="D64" i="1"/>
  <c r="C61" i="1"/>
  <c r="C54" i="1"/>
  <c r="C51" i="1"/>
  <c r="C48" i="1"/>
  <c r="C47" i="1"/>
  <c r="N40" i="1"/>
  <c r="M40" i="1"/>
  <c r="L40" i="1"/>
  <c r="K40" i="1"/>
  <c r="J40" i="1"/>
  <c r="I40" i="1"/>
  <c r="H40" i="1"/>
  <c r="G40" i="1"/>
  <c r="F40" i="1"/>
  <c r="E40" i="1"/>
  <c r="C39" i="1"/>
  <c r="C36" i="1"/>
  <c r="C35" i="1"/>
  <c r="C32" i="1"/>
  <c r="C29" i="1"/>
  <c r="C28" i="1"/>
  <c r="C27" i="1"/>
  <c r="C26" i="1"/>
  <c r="C25" i="1"/>
  <c r="C22" i="1"/>
  <c r="C19" i="1"/>
  <c r="C18" i="1"/>
  <c r="C17" i="1"/>
  <c r="C14" i="1"/>
  <c r="N7" i="1"/>
  <c r="M7" i="1"/>
  <c r="L7" i="1"/>
  <c r="K7" i="1"/>
  <c r="K226" i="1" s="1"/>
  <c r="J7" i="1"/>
  <c r="J226" i="1" s="1"/>
  <c r="I7" i="1"/>
  <c r="I226" i="1" s="1"/>
  <c r="H7" i="1"/>
  <c r="G7" i="1"/>
  <c r="F7" i="1"/>
  <c r="D7" i="1"/>
  <c r="F226" i="1" l="1"/>
  <c r="C92" i="1"/>
  <c r="C199" i="1"/>
  <c r="L226" i="1"/>
  <c r="C113" i="1"/>
  <c r="E226" i="1"/>
  <c r="G226" i="1"/>
  <c r="C40" i="1"/>
  <c r="D226" i="1"/>
  <c r="H226" i="1"/>
  <c r="N226" i="1"/>
  <c r="C223" i="1"/>
  <c r="C139" i="1"/>
  <c r="C64" i="1"/>
  <c r="C7" i="1"/>
  <c r="C183" i="1"/>
  <c r="C161" i="1"/>
  <c r="C226" i="1" l="1"/>
</calcChain>
</file>

<file path=xl/sharedStrings.xml><?xml version="1.0" encoding="utf-8"?>
<sst xmlns="http://schemas.openxmlformats.org/spreadsheetml/2006/main" count="483" uniqueCount="199">
  <si>
    <t>Wydział Lekarski i Nauk o Zdrowiu</t>
  </si>
  <si>
    <t>Kierunek: Fizjoterapia 2019</t>
  </si>
  <si>
    <t>Specjalność: bez specjalności</t>
  </si>
  <si>
    <t>Stopień: jednolite magisterskie    Profil: praktyczny    Forma: stacjonarne</t>
  </si>
  <si>
    <t>Kod</t>
  </si>
  <si>
    <t>Rok ak. wejścia planu: 2019/2020</t>
  </si>
  <si>
    <t>Suma godz.</t>
  </si>
  <si>
    <t>Kod kierunku: FIZ2019</t>
  </si>
  <si>
    <t>Data aktualizacji: 2020-03-22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</si>
  <si>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</si>
  <si>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</si>
  <si>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</si>
  <si>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</si>
  <si>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</si>
  <si>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</si>
  <si>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</si>
  <si>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</si>
  <si>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</si>
  <si>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</si>
  <si>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</si>
  <si>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</si>
  <si>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Anatomia – anatomia prawidłowa, anatomia funkcjonalna, anatomia rentgenowska, anatomia palpacyjna</t>
  </si>
  <si>
    <t>Biologia  medyczna</t>
  </si>
  <si>
    <t>Biochemia</t>
  </si>
  <si>
    <t>Genetyka</t>
  </si>
  <si>
    <t>Biofizyka</t>
  </si>
  <si>
    <t>Filozofia i bioetyka</t>
  </si>
  <si>
    <t>Ekonomia i system ochrony zdrowia</t>
  </si>
  <si>
    <t>Historia fizjoterapii</t>
  </si>
  <si>
    <t>Pedagogika – pedagogika ogólna, pedagogika specjalna</t>
  </si>
  <si>
    <t>Podstawy prawa – prawa własności intelektualnej, prawa medycznego, prawa cywilnego, prawa pracy</t>
  </si>
  <si>
    <t>Socjologia – socjologia ogólna, socjologia niepełnosprawności</t>
  </si>
  <si>
    <t>Technologie informacyjne</t>
  </si>
  <si>
    <t>Wychowanie fizyczne</t>
  </si>
  <si>
    <t>Dydaktyka fizjoterapii</t>
  </si>
  <si>
    <t>Zarządzanie i marketing</t>
  </si>
  <si>
    <t>Zdrowie publiczne</t>
  </si>
  <si>
    <t>Fizjoterapia ogólna</t>
  </si>
  <si>
    <t>Fizjoprofilaktyka i promocja zdrowia</t>
  </si>
  <si>
    <t>Kształcenie ruchowe i metodyka nauczania ruchu</t>
  </si>
  <si>
    <t>Przedmiot do wyboru: Prawno-etyczne aspekty w postępowaniu fizjoterapeuty z pacjentem dorosłym/Prawno-etyczne aspekty w postępowaniu fizjoterapeuty z pacjentem nieletnim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</si>
  <si>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</si>
  <si>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</si>
  <si>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</si>
  <si>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Semestr II</t>
  </si>
  <si>
    <t>Biomechanika – biomechanika stosowana i ergonomia, biomechanika kliniczna</t>
  </si>
  <si>
    <t>Fizjologia – fizjologia ogólna, Fizjologia wysiłku fizycznego, Fizjologia bólu, diagnostyka fizjologiczna</t>
  </si>
  <si>
    <t>Pierwsza pomoc przedmedyczna</t>
  </si>
  <si>
    <t>Język obcy</t>
  </si>
  <si>
    <t>Psychologia – psychologia ogólna, psychologia kliniczna, psychoterapia, komunikacja interpersonalna</t>
  </si>
  <si>
    <t>Kształcenie ruchowe i metodyka nauczania ruchu: Trening zdrowotny w środowisku wodnym/Pływanie terapeutyczne</t>
  </si>
  <si>
    <t>Kinezyterapia</t>
  </si>
  <si>
    <t>Medycyna fizykalna – fizykoterapia</t>
  </si>
  <si>
    <t>Praktyka asystencka</t>
  </si>
  <si>
    <t>Przedmiot do wyboru: Dieta w zdrowiu i chorobie / Dietetyczny coaching</t>
  </si>
  <si>
    <t>Semestr III</t>
  </si>
  <si>
    <t>Patologia ogólna</t>
  </si>
  <si>
    <t>Masaż</t>
  </si>
  <si>
    <t>Terapia manualna</t>
  </si>
  <si>
    <t>Przedmiot do wyboru: Podstawy treningu zdrowotnego/Podstawy Pilatesu</t>
  </si>
  <si>
    <t>Przedmiot do wyboru: Ćwiczenia sensomotoryczne/Podstawy terapii wisceralnej</t>
  </si>
  <si>
    <t>Przedmiot do wyboru: Gimnastyka z elementami gier i zabaw/Elementy Tai Chi w psychoprofilaktyce fizjoterapeutycznej</t>
  </si>
  <si>
    <t>Przedmiot do wyboru: Sport dla seniorów / Aktywność fizyczna osób starszych</t>
  </si>
  <si>
    <t>Przedmiot do wyboru: Reedukacja chodu / Diagnostyka laboratoryjna i obrazowa / Obiektywne metody oceny zaburzeń narządu ruchu</t>
  </si>
  <si>
    <t>Przedmiot do wyboru: Terapia zaburzeń głosu / Podstawy fizjoterapii logopedycznej</t>
  </si>
  <si>
    <t>Semestr IV</t>
  </si>
  <si>
    <t>Balneoklimatologia, odnowa biologiczna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</si>
  <si>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</si>
  <si>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</si>
  <si>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</si>
  <si>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</si>
  <si>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Kliniczne podstawy fizjoterapii w ortopedii</t>
  </si>
  <si>
    <t>Przedmiot do wyboru: Wybrane techniki masażu/Masaż limfatyczny</t>
  </si>
  <si>
    <t>Wakacyjna praktyka z kinezyterapii</t>
  </si>
  <si>
    <t>Przedmiot do wyboru: Odnowa biologiczna sportowców / Masaż sportowy</t>
  </si>
  <si>
    <t>Semestr V</t>
  </si>
  <si>
    <t>Demografia i epidemiologia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</si>
  <si>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</si>
  <si>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</si>
  <si>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</si>
  <si>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</si>
  <si>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</si>
  <si>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Fizjoterapia kliniczna w dysfunkcjach układu ruchu w ortopedii</t>
  </si>
  <si>
    <t>Fizjoterapia kliniczna w dysfunkcjach układu ruchu w neurologii i neurochirurgii</t>
  </si>
  <si>
    <t>Kliniczne podstawy fizjoterapii w traumatologii i medycynie sportowej</t>
  </si>
  <si>
    <t>Fizjoterapia w chorobach wewnętrznych w pulmonologii</t>
  </si>
  <si>
    <t>Praktyka z fizjoterapii klinicznej, fizykoterapii i masażu</t>
  </si>
  <si>
    <t>Przedmiot obligatoryjny: Fizjoterapia stawów skroniowo-żuchwowych</t>
  </si>
  <si>
    <t>Przedmiot obligatoryjny: Obrazowanie uszkodzeń narządu ruchu</t>
  </si>
  <si>
    <t>Przedmiot obligatoryjny:  Podstawy terapii zajęciowej</t>
  </si>
  <si>
    <t>Semestr VI</t>
  </si>
  <si>
    <t>Diagnostyka funkcjonalna i planowanie w chorobach wewnętrznych w chirurgii i intensywnej terapii</t>
  </si>
  <si>
    <t>Diagnostyka funkcjonalna i planowanie fizjoterapii w dysfunkcjach układu ruchu w ortopedii</t>
  </si>
  <si>
    <t>Diagnostyka funkcjonalna i planowanie fizjoterapii w dysfunkcjach układu ruchu w neurologii i neurochirurgii</t>
  </si>
  <si>
    <t>Diagnostyka funkcjonalna i planowanie fizjoterapii w chorobach wewnętrznych w pulmonologii</t>
  </si>
  <si>
    <t>Fizjoterapia kliniczna w dysfunkcjach układu ruchu w traumatologii i medycynie sportowej</t>
  </si>
  <si>
    <t>Fizjoterapia w chorobach wewnętrznych w kardiologii i kardiochirurgii</t>
  </si>
  <si>
    <t>Fizjoterapia w chorobach wewnętrznych w onkologii i medycynie paliatywnej</t>
  </si>
  <si>
    <t>Fizjoterapia w chorobach wewnętrznych w pediatrii</t>
  </si>
  <si>
    <t>Fizjoterapia w chorobach wewnętrznych w: ginekologii i położnictwie</t>
  </si>
  <si>
    <t>Wakacyjna praktyka profilowana - wybieralna</t>
  </si>
  <si>
    <t>Semestr VII</t>
  </si>
  <si>
    <t>Kliniczne podstawy fizjoterapii w geriatrii</t>
  </si>
  <si>
    <t>Kliniczne podstawy fizjoterapii w psychiatrii</t>
  </si>
  <si>
    <t>Metody specjalne fizjoterapii – metody reedukacji posturalnej</t>
  </si>
  <si>
    <t>Kliniczne podstawy fizjoterapii w reumatologii</t>
  </si>
  <si>
    <t>Diagnostyka funkcjonalna i planowanie fizjoterapii w dysfunkcjach układu ruchu w traumatologii i medycynie sportowej</t>
  </si>
  <si>
    <t>Diagnostyka funkcjonalna i planowanie fizjoterapii  w chorobach wewnętrznych w ginekologii i położnictwie</t>
  </si>
  <si>
    <t>Diagnostyka funkcjonalna i planowanie fizjoterapii w chorobach wewnętrznych w kardiologii i kardiochirurgii</t>
  </si>
  <si>
    <t>Diagnostyka funkcjonalna i planowanie fizjoterapii w chorobach wewnętrznych w onkologii i medycynie paliatywnej</t>
  </si>
  <si>
    <t>Adaptowana aktywność fizyczna i sport osób niepełnosprawnych</t>
  </si>
  <si>
    <t>Semestr VIII</t>
  </si>
  <si>
    <t>Wyroby medyczne – zaopatrzenie ortopedyczne</t>
  </si>
  <si>
    <t>Fizjoterapia kliniczna w dysfunkcjach układu ruchu w wieku rozwojowym</t>
  </si>
  <si>
    <t>Fizjoterapia kliniczna w dysfunkcjach układu ruchu w reumatologii</t>
  </si>
  <si>
    <t>Metody specjalne fizjoterapii –terapia neurorozwojowa</t>
  </si>
  <si>
    <t>Fizjoterapia w chorobach wewnętrznych w geriatrii i psychiatrii</t>
  </si>
  <si>
    <t>Metodologia badań naukowych i statystyka</t>
  </si>
  <si>
    <t>Seminarium magisterskie - przygotowanie pracy dyplomowe</t>
  </si>
  <si>
    <t>Semestr IX</t>
  </si>
  <si>
    <t>Farmakologia  w  fizjoterapii</t>
  </si>
  <si>
    <t>Metody specjalne fizjoterapii – neurorehabilitacja</t>
  </si>
  <si>
    <t>Metody specjalne fizjoterapii – reedukacji nerwowo-mięśniowej</t>
  </si>
  <si>
    <t>Metody specjalne fizjoterapii –terapia manualna</t>
  </si>
  <si>
    <t>Diagnostyka funkcjonalna i planowanie fizjoterapii w wieku rozwojowym</t>
  </si>
  <si>
    <t>Diagnostyka funkcjonalna i planowanie fizjoterapii w dysfunkcjach układu ruchu w reumatologii</t>
  </si>
  <si>
    <t>Diagnostyka funkcjonalna i planowanie fizjoterapii w chorobach wewnętrznych w geriatrii i psychiatrii</t>
  </si>
  <si>
    <t>Seminarium magisterskie - przygotowanie pracy dyplomowej</t>
  </si>
  <si>
    <t>Przedmiot obligatoryjny: Rehabilitacja pulmonologiczna i klimatoterapia w podziemnych komorach solnych</t>
  </si>
  <si>
    <t>Przedmiot do wyboru: Zabawy motoryczne wspomagające rozwój psychoruchowy dziecka / Metody relaksacyjne i ćwiczenia koncentrujące</t>
  </si>
  <si>
    <t>Przedmiot obligatoryjny: Fizjoterapia w zaburzeniach uro-ginekologicznych</t>
  </si>
  <si>
    <t>Semestr X</t>
  </si>
  <si>
    <t>Seminarium magisterskie - przygotowanie pracy dyplomowej, przygotowanie do egzaminu dyplomowego ( 5 ects)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</si>
  <si>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</si>
  <si>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</si>
  <si>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</si>
  <si>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ZAO</t>
  </si>
  <si>
    <t>ZAL</t>
  </si>
  <si>
    <t>EGZ .</t>
  </si>
  <si>
    <t>EGZ</t>
  </si>
  <si>
    <t>Przedmiot obligatoryjny: Zakażenia szpitalne</t>
  </si>
  <si>
    <t>EGZ/ZAL</t>
  </si>
  <si>
    <t>ZAO/ZAL</t>
  </si>
  <si>
    <t>ZAL/ZAL</t>
  </si>
  <si>
    <t>F</t>
  </si>
  <si>
    <t>D</t>
  </si>
  <si>
    <t>A1</t>
  </si>
  <si>
    <t>A2</t>
  </si>
  <si>
    <t>A3</t>
  </si>
  <si>
    <t>A4</t>
  </si>
  <si>
    <t>A8</t>
  </si>
  <si>
    <t>B1</t>
  </si>
  <si>
    <t>B4</t>
  </si>
  <si>
    <t>B6</t>
  </si>
  <si>
    <t>B8</t>
  </si>
  <si>
    <t>B9</t>
  </si>
  <si>
    <t>B11</t>
  </si>
  <si>
    <t>B12</t>
  </si>
  <si>
    <t>B13</t>
  </si>
  <si>
    <t>B14</t>
  </si>
  <si>
    <t>B15</t>
  </si>
  <si>
    <t>B16</t>
  </si>
  <si>
    <t>C1</t>
  </si>
  <si>
    <t>C6</t>
  </si>
  <si>
    <t>F1</t>
  </si>
  <si>
    <t>A5</t>
  </si>
  <si>
    <t>A7</t>
  </si>
  <si>
    <t>B7</t>
  </si>
  <si>
    <t>B10</t>
  </si>
  <si>
    <t>C8</t>
  </si>
  <si>
    <t>H2</t>
  </si>
  <si>
    <t>A10</t>
  </si>
  <si>
    <t>H1</t>
  </si>
  <si>
    <t>C2</t>
  </si>
  <si>
    <t>D1</t>
  </si>
  <si>
    <t>D5</t>
  </si>
  <si>
    <t>F5</t>
  </si>
  <si>
    <t>H6</t>
  </si>
  <si>
    <t>B2</t>
  </si>
  <si>
    <t>D3</t>
  </si>
  <si>
    <t>D4</t>
  </si>
  <si>
    <t>D6</t>
  </si>
  <si>
    <t>D14</t>
  </si>
  <si>
    <t>F2</t>
  </si>
  <si>
    <t>H3</t>
  </si>
  <si>
    <t>D10</t>
  </si>
  <si>
    <t>D12</t>
  </si>
  <si>
    <t>D13</t>
  </si>
  <si>
    <t>D15</t>
  </si>
  <si>
    <t>F4</t>
  </si>
  <si>
    <t>C12</t>
  </si>
  <si>
    <t>D7</t>
  </si>
  <si>
    <t>C5</t>
  </si>
  <si>
    <t>D9</t>
  </si>
  <si>
    <t>E1</t>
  </si>
  <si>
    <t>A6</t>
  </si>
  <si>
    <t>C3</t>
  </si>
  <si>
    <t>C4</t>
  </si>
  <si>
    <t>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</si>
</sst>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rgb="FF000000"/>
      <name val="Arial"/>
      <family val="2"/>
      <charset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2" fillId="4" borderId="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2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CD5B5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tabSelected="1" topLeftCell="A121" zoomScaleNormal="100" workbookViewId="0">
      <selection activeCell="W11" sqref="W11"/>
    </sheetView>
  </sheetViews>
  <sheetFormatPr defaultColWidth="8.6640625" defaultRowHeight="11.25" x14ac:dyDescent="0.2"/>
  <cols>
    <col min="1" max="1" width="4.6640625" style="1" customWidth="1"/>
    <col min="2" max="2" width="35.6640625" style="2" customWidth="1"/>
    <col min="3" max="3" width="5.5" style="1" customWidth="1"/>
    <col min="4" max="5" width="6" style="1"/>
    <col min="6" max="6" width="5.6640625" style="1" customWidth="1"/>
    <col min="7" max="7" width="4.5" style="1" customWidth="1"/>
    <col min="8" max="8" width="5.33203125" style="1" customWidth="1"/>
    <col min="9" max="9" width="5" style="1" customWidth="1"/>
    <col min="10" max="10" width="5.1640625" style="1" customWidth="1"/>
    <col min="11" max="12" width="5.33203125" style="1" customWidth="1"/>
    <col min="13" max="13" width="9.33203125" style="1" customWidth="1"/>
    <col min="14" max="14" width="6.6640625" style="1" customWidth="1"/>
    <col min="15" max="16384" width="8.6640625" style="1"/>
  </cols>
  <sheetData>
    <row r="1" spans="1:15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"/>
    </row>
    <row r="2" spans="1:15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3"/>
    </row>
    <row r="3" spans="1:15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</row>
    <row r="4" spans="1:15" ht="12" thickBot="1" x14ac:dyDescent="0.25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3"/>
    </row>
    <row r="5" spans="1:15" ht="10.5" customHeight="1" thickBot="1" x14ac:dyDescent="0.25">
      <c r="A5" s="55" t="s">
        <v>4</v>
      </c>
      <c r="B5" s="4" t="s">
        <v>5</v>
      </c>
      <c r="C5" s="56" t="s">
        <v>6</v>
      </c>
      <c r="D5" s="57" t="s">
        <v>7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3"/>
    </row>
    <row r="6" spans="1:15" x14ac:dyDescent="0.2">
      <c r="A6" s="55"/>
      <c r="B6" s="5" t="s">
        <v>8</v>
      </c>
      <c r="C6" s="56"/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7" t="s">
        <v>19</v>
      </c>
      <c r="O6" s="3"/>
    </row>
    <row r="7" spans="1:15" ht="12" thickBot="1" x14ac:dyDescent="0.25">
      <c r="A7" s="58" t="s">
        <v>20</v>
      </c>
      <c r="B7" s="58"/>
      <c r="C7" s="8">
        <f>SUM(C8:C39)</f>
        <v>524</v>
      </c>
      <c r="D7" s="8">
        <f>SUM(D8:D39)</f>
        <v>297</v>
      </c>
      <c r="E7" s="8">
        <f>SUM(E8:E39)</f>
        <v>144</v>
      </c>
      <c r="F7" s="8">
        <f t="shared" ref="F7:N7" si="0">SUM(F8:F39)</f>
        <v>0</v>
      </c>
      <c r="G7" s="8">
        <f t="shared" si="0"/>
        <v>0</v>
      </c>
      <c r="H7" s="8">
        <f t="shared" si="0"/>
        <v>10</v>
      </c>
      <c r="I7" s="8">
        <f t="shared" si="0"/>
        <v>0</v>
      </c>
      <c r="J7" s="8">
        <f t="shared" si="0"/>
        <v>73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9">
        <f t="shared" si="0"/>
        <v>30</v>
      </c>
      <c r="O7" s="3"/>
    </row>
    <row r="8" spans="1:15" ht="30" customHeight="1" x14ac:dyDescent="0.2">
      <c r="A8" s="41" t="s">
        <v>146</v>
      </c>
      <c r="B8" s="50" t="s">
        <v>21</v>
      </c>
      <c r="C8" s="52">
        <f>SUM(D8:L9)</f>
        <v>60</v>
      </c>
      <c r="D8" s="10">
        <v>20</v>
      </c>
      <c r="E8" s="11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 t="s">
        <v>136</v>
      </c>
      <c r="N8" s="12">
        <v>4</v>
      </c>
      <c r="O8" s="3"/>
    </row>
    <row r="9" spans="1:15" ht="12" thickBot="1" x14ac:dyDescent="0.25">
      <c r="A9" s="42"/>
      <c r="B9" s="51"/>
      <c r="C9" s="53"/>
      <c r="D9" s="13"/>
      <c r="E9" s="13">
        <v>40</v>
      </c>
      <c r="F9" s="13"/>
      <c r="G9" s="13"/>
      <c r="H9" s="13"/>
      <c r="I9" s="13"/>
      <c r="J9" s="13"/>
      <c r="K9" s="13"/>
      <c r="L9" s="13"/>
      <c r="M9" s="13" t="s">
        <v>137</v>
      </c>
      <c r="N9" s="14"/>
      <c r="O9" s="3"/>
    </row>
    <row r="10" spans="1:15" x14ac:dyDescent="0.2">
      <c r="A10" s="41" t="s">
        <v>147</v>
      </c>
      <c r="B10" s="50" t="s">
        <v>22</v>
      </c>
      <c r="C10" s="52">
        <f>SUM(D10:L11)</f>
        <v>17</v>
      </c>
      <c r="D10" s="10">
        <v>10</v>
      </c>
      <c r="E10" s="11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 t="s">
        <v>138</v>
      </c>
      <c r="N10" s="12">
        <v>1</v>
      </c>
      <c r="O10" s="3"/>
    </row>
    <row r="11" spans="1:15" ht="12" thickBot="1" x14ac:dyDescent="0.25">
      <c r="A11" s="42"/>
      <c r="B11" s="51"/>
      <c r="C11" s="53"/>
      <c r="D11" s="13"/>
      <c r="E11" s="13">
        <v>7</v>
      </c>
      <c r="F11" s="13"/>
      <c r="G11" s="13"/>
      <c r="H11" s="13"/>
      <c r="I11" s="13"/>
      <c r="J11" s="13"/>
      <c r="K11" s="13"/>
      <c r="L11" s="13"/>
      <c r="M11" s="13" t="s">
        <v>137</v>
      </c>
      <c r="N11" s="14"/>
      <c r="O11" s="3"/>
    </row>
    <row r="12" spans="1:15" x14ac:dyDescent="0.2">
      <c r="A12" s="41" t="s">
        <v>148</v>
      </c>
      <c r="B12" s="50" t="s">
        <v>23</v>
      </c>
      <c r="C12" s="52">
        <f>SUM(D12:L13)</f>
        <v>20</v>
      </c>
      <c r="D12" s="10">
        <v>10</v>
      </c>
      <c r="E12" s="10">
        <v>0</v>
      </c>
      <c r="F12" s="10">
        <v>0</v>
      </c>
      <c r="G12" s="10">
        <v>0</v>
      </c>
      <c r="H12" s="11"/>
      <c r="I12" s="10">
        <v>0</v>
      </c>
      <c r="J12" s="10">
        <v>0</v>
      </c>
      <c r="K12" s="10">
        <v>0</v>
      </c>
      <c r="L12" s="10">
        <v>0</v>
      </c>
      <c r="M12" s="10" t="s">
        <v>139</v>
      </c>
      <c r="N12" s="12">
        <v>1</v>
      </c>
      <c r="O12" s="3"/>
    </row>
    <row r="13" spans="1:15" ht="12" thickBot="1" x14ac:dyDescent="0.25">
      <c r="A13" s="42"/>
      <c r="B13" s="51"/>
      <c r="C13" s="53"/>
      <c r="D13" s="13"/>
      <c r="E13" s="13"/>
      <c r="F13" s="13"/>
      <c r="G13" s="13"/>
      <c r="H13" s="13">
        <v>10</v>
      </c>
      <c r="I13" s="13"/>
      <c r="J13" s="13"/>
      <c r="K13" s="13"/>
      <c r="L13" s="13"/>
      <c r="M13" s="13" t="s">
        <v>137</v>
      </c>
      <c r="N13" s="14"/>
      <c r="O13" s="3"/>
    </row>
    <row r="14" spans="1:15" ht="12" thickBot="1" x14ac:dyDescent="0.25">
      <c r="A14" s="15" t="s">
        <v>149</v>
      </c>
      <c r="B14" s="16" t="s">
        <v>24</v>
      </c>
      <c r="C14" s="17">
        <f t="shared" ref="C14:C39" si="1">SUM(D14:L14)</f>
        <v>15</v>
      </c>
      <c r="D14" s="17">
        <v>15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 t="s">
        <v>136</v>
      </c>
      <c r="N14" s="18">
        <v>1</v>
      </c>
      <c r="O14" s="3"/>
    </row>
    <row r="15" spans="1:15" x14ac:dyDescent="0.2">
      <c r="A15" s="41" t="s">
        <v>150</v>
      </c>
      <c r="B15" s="50" t="s">
        <v>25</v>
      </c>
      <c r="C15" s="52">
        <f>SUM(D15:L16)</f>
        <v>17</v>
      </c>
      <c r="D15" s="10">
        <v>10</v>
      </c>
      <c r="E15" s="11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 t="s">
        <v>136</v>
      </c>
      <c r="N15" s="12">
        <v>1</v>
      </c>
      <c r="O15" s="3"/>
    </row>
    <row r="16" spans="1:15" ht="12" thickBot="1" x14ac:dyDescent="0.25">
      <c r="A16" s="42"/>
      <c r="B16" s="51"/>
      <c r="C16" s="53"/>
      <c r="D16" s="13"/>
      <c r="E16" s="13">
        <v>7</v>
      </c>
      <c r="F16" s="13"/>
      <c r="G16" s="13"/>
      <c r="H16" s="13"/>
      <c r="I16" s="13"/>
      <c r="J16" s="13"/>
      <c r="K16" s="13"/>
      <c r="L16" s="13"/>
      <c r="M16" s="13" t="s">
        <v>137</v>
      </c>
      <c r="N16" s="14"/>
      <c r="O16" s="3"/>
    </row>
    <row r="17" spans="1:15" ht="12" thickBot="1" x14ac:dyDescent="0.25">
      <c r="A17" s="15" t="s">
        <v>151</v>
      </c>
      <c r="B17" s="16" t="s">
        <v>26</v>
      </c>
      <c r="C17" s="17">
        <f t="shared" si="1"/>
        <v>30</v>
      </c>
      <c r="D17" s="17">
        <v>30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 t="s">
        <v>136</v>
      </c>
      <c r="N17" s="18">
        <v>2</v>
      </c>
      <c r="O17" s="3"/>
    </row>
    <row r="18" spans="1:15" ht="12" thickBot="1" x14ac:dyDescent="0.25">
      <c r="A18" s="15" t="s">
        <v>152</v>
      </c>
      <c r="B18" s="16" t="s">
        <v>27</v>
      </c>
      <c r="C18" s="17">
        <f t="shared" si="1"/>
        <v>16</v>
      </c>
      <c r="D18" s="17">
        <v>16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 t="s">
        <v>136</v>
      </c>
      <c r="N18" s="18">
        <v>1</v>
      </c>
      <c r="O18" s="3"/>
    </row>
    <row r="19" spans="1:15" ht="12" thickBot="1" x14ac:dyDescent="0.25">
      <c r="A19" s="15" t="s">
        <v>153</v>
      </c>
      <c r="B19" s="16" t="s">
        <v>28</v>
      </c>
      <c r="C19" s="17">
        <f t="shared" si="1"/>
        <v>15</v>
      </c>
      <c r="D19" s="17">
        <v>15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 t="s">
        <v>139</v>
      </c>
      <c r="N19" s="18">
        <v>1</v>
      </c>
      <c r="O19" s="3"/>
    </row>
    <row r="20" spans="1:15" ht="20.100000000000001" customHeight="1" x14ac:dyDescent="0.2">
      <c r="A20" s="41" t="s">
        <v>154</v>
      </c>
      <c r="B20" s="50" t="s">
        <v>29</v>
      </c>
      <c r="C20" s="52">
        <f>SUM(D20:L21)</f>
        <v>20</v>
      </c>
      <c r="D20" s="10">
        <v>10</v>
      </c>
      <c r="E20" s="11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 t="s">
        <v>136</v>
      </c>
      <c r="N20" s="12">
        <v>1</v>
      </c>
      <c r="O20" s="3"/>
    </row>
    <row r="21" spans="1:15" ht="12" thickBot="1" x14ac:dyDescent="0.25">
      <c r="A21" s="42"/>
      <c r="B21" s="51"/>
      <c r="C21" s="53"/>
      <c r="D21" s="13"/>
      <c r="E21" s="13">
        <v>10</v>
      </c>
      <c r="F21" s="13"/>
      <c r="G21" s="13"/>
      <c r="H21" s="13"/>
      <c r="I21" s="13"/>
      <c r="J21" s="13"/>
      <c r="K21" s="13"/>
      <c r="L21" s="13"/>
      <c r="M21" s="13" t="s">
        <v>137</v>
      </c>
      <c r="N21" s="14"/>
      <c r="O21" s="3"/>
    </row>
    <row r="22" spans="1:15" ht="34.5" thickBot="1" x14ac:dyDescent="0.25">
      <c r="A22" s="15" t="s">
        <v>155</v>
      </c>
      <c r="B22" s="16" t="s">
        <v>30</v>
      </c>
      <c r="C22" s="17">
        <f t="shared" si="1"/>
        <v>20</v>
      </c>
      <c r="D22" s="17">
        <v>20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 t="s">
        <v>136</v>
      </c>
      <c r="N22" s="18">
        <v>1</v>
      </c>
      <c r="O22" s="3"/>
    </row>
    <row r="23" spans="1:15" ht="20.100000000000001" customHeight="1" x14ac:dyDescent="0.2">
      <c r="A23" s="41" t="s">
        <v>156</v>
      </c>
      <c r="B23" s="50" t="s">
        <v>31</v>
      </c>
      <c r="C23" s="52">
        <f>SUM(D23:L24)</f>
        <v>20</v>
      </c>
      <c r="D23" s="10">
        <v>10</v>
      </c>
      <c r="E23" s="11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 t="s">
        <v>136</v>
      </c>
      <c r="N23" s="12">
        <v>1</v>
      </c>
      <c r="O23" s="3"/>
    </row>
    <row r="24" spans="1:15" ht="12" thickBot="1" x14ac:dyDescent="0.25">
      <c r="A24" s="42"/>
      <c r="B24" s="51"/>
      <c r="C24" s="53"/>
      <c r="D24" s="13"/>
      <c r="E24" s="13">
        <v>10</v>
      </c>
      <c r="F24" s="13"/>
      <c r="G24" s="13"/>
      <c r="H24" s="13"/>
      <c r="I24" s="13"/>
      <c r="J24" s="13"/>
      <c r="K24" s="13"/>
      <c r="L24" s="13"/>
      <c r="M24" s="13" t="s">
        <v>137</v>
      </c>
      <c r="N24" s="14"/>
      <c r="O24" s="3"/>
    </row>
    <row r="25" spans="1:15" ht="12" thickBot="1" x14ac:dyDescent="0.25">
      <c r="A25" s="15" t="s">
        <v>157</v>
      </c>
      <c r="B25" s="16" t="s">
        <v>32</v>
      </c>
      <c r="C25" s="17">
        <f t="shared" si="1"/>
        <v>10</v>
      </c>
      <c r="D25" s="17">
        <v>10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 t="s">
        <v>136</v>
      </c>
      <c r="N25" s="18">
        <v>1</v>
      </c>
      <c r="O25" s="3"/>
    </row>
    <row r="26" spans="1:15" ht="12" thickBot="1" x14ac:dyDescent="0.25">
      <c r="A26" s="15" t="s">
        <v>158</v>
      </c>
      <c r="B26" s="16" t="s">
        <v>33</v>
      </c>
      <c r="C26" s="17">
        <f t="shared" si="1"/>
        <v>30</v>
      </c>
      <c r="D26" s="17">
        <v>0</v>
      </c>
      <c r="E26" s="17">
        <v>30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 t="s">
        <v>136</v>
      </c>
      <c r="N26" s="18">
        <v>0</v>
      </c>
      <c r="O26" s="3"/>
    </row>
    <row r="27" spans="1:15" ht="12" thickBot="1" x14ac:dyDescent="0.25">
      <c r="A27" s="15" t="s">
        <v>159</v>
      </c>
      <c r="B27" s="16" t="s">
        <v>34</v>
      </c>
      <c r="C27" s="17">
        <f t="shared" si="1"/>
        <v>15</v>
      </c>
      <c r="D27" s="17">
        <v>15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 t="s">
        <v>136</v>
      </c>
      <c r="N27" s="18">
        <v>1</v>
      </c>
      <c r="O27" s="3"/>
    </row>
    <row r="28" spans="1:15" ht="12" thickBot="1" x14ac:dyDescent="0.25">
      <c r="A28" s="15" t="s">
        <v>160</v>
      </c>
      <c r="B28" s="16" t="s">
        <v>35</v>
      </c>
      <c r="C28" s="17">
        <f t="shared" si="1"/>
        <v>17</v>
      </c>
      <c r="D28" s="17">
        <v>17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 t="s">
        <v>136</v>
      </c>
      <c r="N28" s="18">
        <v>1</v>
      </c>
      <c r="O28" s="3"/>
    </row>
    <row r="29" spans="1:15" ht="12" thickBot="1" x14ac:dyDescent="0.25">
      <c r="A29" s="15" t="s">
        <v>161</v>
      </c>
      <c r="B29" s="16" t="s">
        <v>36</v>
      </c>
      <c r="C29" s="17">
        <f t="shared" si="1"/>
        <v>17</v>
      </c>
      <c r="D29" s="17">
        <v>17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 t="s">
        <v>136</v>
      </c>
      <c r="N29" s="18">
        <v>1</v>
      </c>
      <c r="O29" s="3"/>
    </row>
    <row r="30" spans="1:15" x14ac:dyDescent="0.2">
      <c r="A30" s="41" t="s">
        <v>162</v>
      </c>
      <c r="B30" s="50" t="s">
        <v>37</v>
      </c>
      <c r="C30" s="52">
        <f>SUM(D30:L31)</f>
        <v>30</v>
      </c>
      <c r="D30" s="10">
        <v>10</v>
      </c>
      <c r="E30" s="11"/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 t="s">
        <v>136</v>
      </c>
      <c r="N30" s="12">
        <v>2</v>
      </c>
      <c r="O30" s="3"/>
    </row>
    <row r="31" spans="1:15" ht="12" thickBot="1" x14ac:dyDescent="0.25">
      <c r="A31" s="42"/>
      <c r="B31" s="51"/>
      <c r="C31" s="53"/>
      <c r="D31" s="13"/>
      <c r="E31" s="13">
        <v>20</v>
      </c>
      <c r="F31" s="13"/>
      <c r="G31" s="13"/>
      <c r="H31" s="13"/>
      <c r="I31" s="13"/>
      <c r="J31" s="13"/>
      <c r="K31" s="13"/>
      <c r="L31" s="13"/>
      <c r="M31" s="13" t="s">
        <v>137</v>
      </c>
      <c r="N31" s="14"/>
      <c r="O31" s="3"/>
    </row>
    <row r="32" spans="1:15" ht="12" thickBot="1" x14ac:dyDescent="0.25">
      <c r="A32" s="15" t="s">
        <v>162</v>
      </c>
      <c r="B32" s="16" t="s">
        <v>38</v>
      </c>
      <c r="C32" s="17">
        <f t="shared" si="1"/>
        <v>20</v>
      </c>
      <c r="D32" s="17">
        <v>20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 t="s">
        <v>136</v>
      </c>
      <c r="N32" s="18">
        <v>1</v>
      </c>
      <c r="O32" s="3"/>
    </row>
    <row r="33" spans="1:15" ht="22.5" customHeight="1" x14ac:dyDescent="0.2">
      <c r="A33" s="41" t="s">
        <v>163</v>
      </c>
      <c r="B33" s="50" t="s">
        <v>39</v>
      </c>
      <c r="C33" s="52">
        <f>SUM(D33:L34)</f>
        <v>34</v>
      </c>
      <c r="D33" s="10">
        <v>10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1"/>
      <c r="K33" s="10">
        <v>0</v>
      </c>
      <c r="L33" s="10">
        <v>0</v>
      </c>
      <c r="M33" s="10" t="s">
        <v>136</v>
      </c>
      <c r="N33" s="12">
        <v>2</v>
      </c>
      <c r="O33" s="3"/>
    </row>
    <row r="34" spans="1:15" ht="12" thickBot="1" x14ac:dyDescent="0.25">
      <c r="A34" s="42"/>
      <c r="B34" s="51"/>
      <c r="C34" s="53"/>
      <c r="D34" s="13"/>
      <c r="E34" s="13"/>
      <c r="F34" s="13"/>
      <c r="G34" s="13"/>
      <c r="H34" s="13"/>
      <c r="I34" s="13"/>
      <c r="J34" s="13">
        <v>24</v>
      </c>
      <c r="K34" s="13"/>
      <c r="L34" s="13"/>
      <c r="M34" s="13" t="s">
        <v>137</v>
      </c>
      <c r="N34" s="14"/>
      <c r="O34" s="3"/>
    </row>
    <row r="35" spans="1:15" ht="57" thickBot="1" x14ac:dyDescent="0.25">
      <c r="A35" s="15" t="s">
        <v>164</v>
      </c>
      <c r="B35" s="16" t="s">
        <v>40</v>
      </c>
      <c r="C35" s="17">
        <f t="shared" si="1"/>
        <v>17</v>
      </c>
      <c r="D35" s="17">
        <v>17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 t="s">
        <v>136</v>
      </c>
      <c r="N35" s="18">
        <v>1</v>
      </c>
      <c r="O35" s="3"/>
    </row>
    <row r="36" spans="1:15" ht="34.5" thickBot="1" x14ac:dyDescent="0.25">
      <c r="A36" s="15" t="s">
        <v>164</v>
      </c>
      <c r="B36" s="16" t="s">
        <v>41</v>
      </c>
      <c r="C36" s="17">
        <f t="shared" si="1"/>
        <v>34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34</v>
      </c>
      <c r="K36" s="17">
        <v>0</v>
      </c>
      <c r="L36" s="17">
        <v>0</v>
      </c>
      <c r="M36" s="17" t="s">
        <v>136</v>
      </c>
      <c r="N36" s="18">
        <v>2</v>
      </c>
      <c r="O36" s="3"/>
    </row>
    <row r="37" spans="1:15" x14ac:dyDescent="0.2">
      <c r="A37" s="41" t="s">
        <v>164</v>
      </c>
      <c r="B37" s="50" t="s">
        <v>42</v>
      </c>
      <c r="C37" s="52">
        <f>SUM(D37:L38)</f>
        <v>30</v>
      </c>
      <c r="D37" s="10">
        <v>15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/>
      <c r="K37" s="10">
        <v>0</v>
      </c>
      <c r="L37" s="10">
        <v>0</v>
      </c>
      <c r="M37" s="10" t="s">
        <v>136</v>
      </c>
      <c r="N37" s="12">
        <v>2</v>
      </c>
      <c r="O37" s="3"/>
    </row>
    <row r="38" spans="1:15" ht="12" thickBot="1" x14ac:dyDescent="0.25">
      <c r="A38" s="42"/>
      <c r="B38" s="51"/>
      <c r="C38" s="53"/>
      <c r="D38" s="13"/>
      <c r="E38" s="13"/>
      <c r="F38" s="13"/>
      <c r="G38" s="13"/>
      <c r="H38" s="13"/>
      <c r="I38" s="13"/>
      <c r="J38" s="13">
        <v>15</v>
      </c>
      <c r="K38" s="13"/>
      <c r="L38" s="13"/>
      <c r="M38" s="13" t="s">
        <v>137</v>
      </c>
      <c r="N38" s="14"/>
      <c r="O38" s="3"/>
    </row>
    <row r="39" spans="1:15" ht="23.25" thickBot="1" x14ac:dyDescent="0.25">
      <c r="A39" s="15" t="s">
        <v>164</v>
      </c>
      <c r="B39" s="16" t="s">
        <v>43</v>
      </c>
      <c r="C39" s="17">
        <f t="shared" si="1"/>
        <v>20</v>
      </c>
      <c r="D39" s="17">
        <v>0</v>
      </c>
      <c r="E39" s="17">
        <v>20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 t="s">
        <v>136</v>
      </c>
      <c r="N39" s="18">
        <v>1</v>
      </c>
      <c r="O39" s="3"/>
    </row>
    <row r="40" spans="1:15" ht="12" thickBot="1" x14ac:dyDescent="0.25">
      <c r="A40" s="48" t="s">
        <v>44</v>
      </c>
      <c r="B40" s="48"/>
      <c r="C40" s="19">
        <f>SUM(C41:C63)</f>
        <v>610</v>
      </c>
      <c r="D40" s="19">
        <f>SUM(D41:D63)</f>
        <v>136</v>
      </c>
      <c r="E40" s="19">
        <f>SUM(E42:E63)</f>
        <v>153</v>
      </c>
      <c r="F40" s="19">
        <f t="shared" ref="F40:N40" si="2">SUM(F41:F62)</f>
        <v>0</v>
      </c>
      <c r="G40" s="19">
        <f t="shared" si="2"/>
        <v>0</v>
      </c>
      <c r="H40" s="19">
        <f t="shared" si="2"/>
        <v>40</v>
      </c>
      <c r="I40" s="19">
        <f t="shared" si="2"/>
        <v>0</v>
      </c>
      <c r="J40" s="19">
        <f t="shared" si="2"/>
        <v>131</v>
      </c>
      <c r="K40" s="19">
        <f t="shared" si="2"/>
        <v>150</v>
      </c>
      <c r="L40" s="19">
        <f t="shared" si="2"/>
        <v>0</v>
      </c>
      <c r="M40" s="19">
        <f t="shared" si="2"/>
        <v>0</v>
      </c>
      <c r="N40" s="20">
        <f t="shared" si="2"/>
        <v>30</v>
      </c>
      <c r="O40" s="3"/>
    </row>
    <row r="41" spans="1:15" ht="30" customHeight="1" x14ac:dyDescent="0.2">
      <c r="A41" s="41" t="s">
        <v>146</v>
      </c>
      <c r="B41" s="50" t="s">
        <v>21</v>
      </c>
      <c r="C41" s="52">
        <f>SUM(D41:L42)</f>
        <v>30</v>
      </c>
      <c r="D41" s="10">
        <v>15</v>
      </c>
      <c r="E41" s="11"/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 t="s">
        <v>139</v>
      </c>
      <c r="N41" s="12">
        <v>2</v>
      </c>
      <c r="O41" s="3"/>
    </row>
    <row r="42" spans="1:15" ht="12" thickBot="1" x14ac:dyDescent="0.25">
      <c r="A42" s="42"/>
      <c r="B42" s="51"/>
      <c r="C42" s="53"/>
      <c r="D42" s="13"/>
      <c r="E42" s="13">
        <v>15</v>
      </c>
      <c r="F42" s="13"/>
      <c r="G42" s="13"/>
      <c r="H42" s="13"/>
      <c r="I42" s="13"/>
      <c r="J42" s="13"/>
      <c r="K42" s="13"/>
      <c r="L42" s="13"/>
      <c r="M42" s="13" t="s">
        <v>137</v>
      </c>
      <c r="N42" s="14"/>
      <c r="O42" s="3"/>
    </row>
    <row r="43" spans="1:15" ht="20.100000000000001" customHeight="1" x14ac:dyDescent="0.2">
      <c r="A43" s="41" t="s">
        <v>165</v>
      </c>
      <c r="B43" s="50" t="s">
        <v>45</v>
      </c>
      <c r="C43" s="52">
        <f>SUM(D43:L44)</f>
        <v>34</v>
      </c>
      <c r="D43" s="10">
        <v>14</v>
      </c>
      <c r="E43" s="11"/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 t="s">
        <v>139</v>
      </c>
      <c r="N43" s="12">
        <v>2</v>
      </c>
      <c r="O43" s="3"/>
    </row>
    <row r="44" spans="1:15" ht="12" thickBot="1" x14ac:dyDescent="0.25">
      <c r="A44" s="42"/>
      <c r="B44" s="51"/>
      <c r="C44" s="53"/>
      <c r="D44" s="13"/>
      <c r="E44" s="13">
        <v>20</v>
      </c>
      <c r="F44" s="13"/>
      <c r="G44" s="13"/>
      <c r="H44" s="13"/>
      <c r="I44" s="13"/>
      <c r="J44" s="13"/>
      <c r="K44" s="13"/>
      <c r="L44" s="13"/>
      <c r="M44" s="13" t="s">
        <v>137</v>
      </c>
      <c r="N44" s="14"/>
      <c r="O44" s="3"/>
    </row>
    <row r="45" spans="1:15" ht="30" customHeight="1" x14ac:dyDescent="0.2">
      <c r="A45" s="41" t="s">
        <v>166</v>
      </c>
      <c r="B45" s="50" t="s">
        <v>46</v>
      </c>
      <c r="C45" s="52">
        <f>SUM(D45:L46)</f>
        <v>60</v>
      </c>
      <c r="D45" s="10">
        <v>20</v>
      </c>
      <c r="E45" s="10">
        <v>0</v>
      </c>
      <c r="F45" s="10">
        <v>0</v>
      </c>
      <c r="G45" s="10">
        <v>0</v>
      </c>
      <c r="H45" s="11"/>
      <c r="I45" s="10">
        <v>0</v>
      </c>
      <c r="J45" s="10">
        <v>0</v>
      </c>
      <c r="K45" s="10">
        <v>0</v>
      </c>
      <c r="L45" s="10">
        <v>0</v>
      </c>
      <c r="M45" s="10" t="s">
        <v>136</v>
      </c>
      <c r="N45" s="12">
        <v>4</v>
      </c>
      <c r="O45" s="3"/>
    </row>
    <row r="46" spans="1:15" ht="12" thickBot="1" x14ac:dyDescent="0.25">
      <c r="A46" s="42"/>
      <c r="B46" s="51"/>
      <c r="C46" s="53"/>
      <c r="D46" s="13"/>
      <c r="E46" s="13"/>
      <c r="F46" s="13"/>
      <c r="G46" s="13"/>
      <c r="H46" s="13">
        <v>40</v>
      </c>
      <c r="I46" s="13"/>
      <c r="J46" s="13"/>
      <c r="K46" s="13"/>
      <c r="L46" s="13"/>
      <c r="M46" s="13" t="s">
        <v>137</v>
      </c>
      <c r="N46" s="14"/>
      <c r="O46" s="3"/>
    </row>
    <row r="47" spans="1:15" ht="12" thickBot="1" x14ac:dyDescent="0.25">
      <c r="A47" s="15">
        <v>11</v>
      </c>
      <c r="B47" s="16" t="s">
        <v>47</v>
      </c>
      <c r="C47" s="17">
        <f t="shared" ref="C47:C61" si="3">SUM(D47:L47)</f>
        <v>17</v>
      </c>
      <c r="D47" s="17">
        <v>0</v>
      </c>
      <c r="E47" s="17">
        <v>17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 t="s">
        <v>136</v>
      </c>
      <c r="N47" s="18">
        <v>1</v>
      </c>
      <c r="O47" s="3"/>
    </row>
    <row r="48" spans="1:15" ht="12" thickBot="1" x14ac:dyDescent="0.25">
      <c r="A48" s="15" t="s">
        <v>167</v>
      </c>
      <c r="B48" s="16" t="s">
        <v>48</v>
      </c>
      <c r="C48" s="17">
        <f t="shared" si="3"/>
        <v>30</v>
      </c>
      <c r="D48" s="17">
        <v>0</v>
      </c>
      <c r="E48" s="17">
        <v>30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 t="s">
        <v>136</v>
      </c>
      <c r="N48" s="18">
        <v>1</v>
      </c>
      <c r="O48" s="3"/>
    </row>
    <row r="49" spans="1:15" ht="30" customHeight="1" x14ac:dyDescent="0.2">
      <c r="A49" s="41" t="s">
        <v>168</v>
      </c>
      <c r="B49" s="50" t="s">
        <v>49</v>
      </c>
      <c r="C49" s="52">
        <f>SUM(D49:L50)</f>
        <v>28</v>
      </c>
      <c r="D49" s="10">
        <v>15</v>
      </c>
      <c r="E49" s="11"/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 t="s">
        <v>139</v>
      </c>
      <c r="N49" s="12">
        <v>1</v>
      </c>
      <c r="O49" s="3"/>
    </row>
    <row r="50" spans="1:15" ht="12" thickBot="1" x14ac:dyDescent="0.25">
      <c r="A50" s="42"/>
      <c r="B50" s="51"/>
      <c r="C50" s="53"/>
      <c r="D50" s="13"/>
      <c r="E50" s="13">
        <v>13</v>
      </c>
      <c r="F50" s="13"/>
      <c r="G50" s="13"/>
      <c r="H50" s="13"/>
      <c r="I50" s="13"/>
      <c r="J50" s="13"/>
      <c r="K50" s="13"/>
      <c r="L50" s="13"/>
      <c r="M50" s="13" t="s">
        <v>137</v>
      </c>
      <c r="N50" s="14"/>
      <c r="O50" s="3"/>
    </row>
    <row r="51" spans="1:15" ht="12" thickBot="1" x14ac:dyDescent="0.25">
      <c r="A51" s="15" t="s">
        <v>158</v>
      </c>
      <c r="B51" s="16" t="s">
        <v>33</v>
      </c>
      <c r="C51" s="17">
        <f t="shared" si="3"/>
        <v>30</v>
      </c>
      <c r="D51" s="17">
        <v>0</v>
      </c>
      <c r="E51" s="17">
        <v>30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 t="s">
        <v>136</v>
      </c>
      <c r="N51" s="18">
        <v>0</v>
      </c>
      <c r="O51" s="3"/>
    </row>
    <row r="52" spans="1:15" x14ac:dyDescent="0.2">
      <c r="A52" s="41" t="s">
        <v>162</v>
      </c>
      <c r="B52" s="50" t="s">
        <v>37</v>
      </c>
      <c r="C52" s="52">
        <f>SUM(D52:L53)</f>
        <v>17</v>
      </c>
      <c r="D52" s="10">
        <v>7</v>
      </c>
      <c r="E52" s="11"/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 t="s">
        <v>136</v>
      </c>
      <c r="N52" s="12">
        <v>1</v>
      </c>
      <c r="O52" s="3"/>
    </row>
    <row r="53" spans="1:15" ht="12" thickBot="1" x14ac:dyDescent="0.25">
      <c r="A53" s="42"/>
      <c r="B53" s="51"/>
      <c r="C53" s="53"/>
      <c r="D53" s="13"/>
      <c r="E53" s="13">
        <v>10</v>
      </c>
      <c r="F53" s="13"/>
      <c r="G53" s="13"/>
      <c r="H53" s="13"/>
      <c r="I53" s="13"/>
      <c r="J53" s="13"/>
      <c r="K53" s="13"/>
      <c r="L53" s="13"/>
      <c r="M53" s="13" t="s">
        <v>137</v>
      </c>
      <c r="N53" s="14"/>
      <c r="O53" s="3"/>
    </row>
    <row r="54" spans="1:15" ht="34.5" thickBot="1" x14ac:dyDescent="0.25">
      <c r="A54" s="15" t="s">
        <v>162</v>
      </c>
      <c r="B54" s="16" t="s">
        <v>50</v>
      </c>
      <c r="C54" s="17">
        <f t="shared" si="3"/>
        <v>17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17</v>
      </c>
      <c r="K54" s="17">
        <v>0</v>
      </c>
      <c r="L54" s="17">
        <v>0</v>
      </c>
      <c r="M54" s="17" t="s">
        <v>136</v>
      </c>
      <c r="N54" s="18">
        <v>1</v>
      </c>
      <c r="O54" s="3"/>
    </row>
    <row r="55" spans="1:15" x14ac:dyDescent="0.2">
      <c r="A55" s="41" t="s">
        <v>162</v>
      </c>
      <c r="B55" s="50" t="s">
        <v>51</v>
      </c>
      <c r="C55" s="52">
        <f>SUM(D55:L56)</f>
        <v>67</v>
      </c>
      <c r="D55" s="10">
        <v>25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1"/>
      <c r="K55" s="10">
        <v>0</v>
      </c>
      <c r="L55" s="10">
        <v>0</v>
      </c>
      <c r="M55" s="10" t="s">
        <v>136</v>
      </c>
      <c r="N55" s="12">
        <v>4</v>
      </c>
      <c r="O55" s="3"/>
    </row>
    <row r="56" spans="1:15" ht="12" thickBot="1" x14ac:dyDescent="0.25">
      <c r="A56" s="42"/>
      <c r="B56" s="51"/>
      <c r="C56" s="53"/>
      <c r="D56" s="13"/>
      <c r="E56" s="13"/>
      <c r="F56" s="13"/>
      <c r="G56" s="13"/>
      <c r="H56" s="13"/>
      <c r="I56" s="13"/>
      <c r="J56" s="13">
        <v>42</v>
      </c>
      <c r="K56" s="13"/>
      <c r="L56" s="13"/>
      <c r="M56" s="13" t="s">
        <v>137</v>
      </c>
      <c r="N56" s="14"/>
      <c r="O56" s="3"/>
    </row>
    <row r="57" spans="1:15" ht="20.100000000000001" customHeight="1" x14ac:dyDescent="0.2">
      <c r="A57" s="41" t="s">
        <v>163</v>
      </c>
      <c r="B57" s="59" t="s">
        <v>39</v>
      </c>
      <c r="C57" s="60">
        <f>SUM(D57:L58)</f>
        <v>34</v>
      </c>
      <c r="D57" s="21">
        <v>10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2"/>
      <c r="K57" s="21">
        <v>0</v>
      </c>
      <c r="L57" s="21">
        <v>0</v>
      </c>
      <c r="M57" s="21" t="s">
        <v>139</v>
      </c>
      <c r="N57" s="23">
        <v>2</v>
      </c>
      <c r="O57" s="3"/>
    </row>
    <row r="58" spans="1:15" ht="12" thickBot="1" x14ac:dyDescent="0.25">
      <c r="A58" s="45"/>
      <c r="B58" s="59"/>
      <c r="C58" s="60"/>
      <c r="D58" s="24"/>
      <c r="E58" s="24"/>
      <c r="F58" s="24"/>
      <c r="G58" s="24"/>
      <c r="H58" s="24"/>
      <c r="I58" s="24"/>
      <c r="J58" s="24">
        <v>24</v>
      </c>
      <c r="K58" s="24"/>
      <c r="L58" s="24"/>
      <c r="M58" s="24" t="s">
        <v>137</v>
      </c>
      <c r="N58" s="25"/>
      <c r="O58" s="3"/>
    </row>
    <row r="59" spans="1:15" x14ac:dyDescent="0.2">
      <c r="A59" s="41" t="s">
        <v>169</v>
      </c>
      <c r="B59" s="50" t="s">
        <v>52</v>
      </c>
      <c r="C59" s="52">
        <f>SUM(D59:L60)</f>
        <v>68</v>
      </c>
      <c r="D59" s="10">
        <v>20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1"/>
      <c r="K59" s="10">
        <v>0</v>
      </c>
      <c r="L59" s="10">
        <v>0</v>
      </c>
      <c r="M59" s="10" t="s">
        <v>136</v>
      </c>
      <c r="N59" s="12">
        <v>4</v>
      </c>
      <c r="O59" s="3"/>
    </row>
    <row r="60" spans="1:15" ht="12" thickBot="1" x14ac:dyDescent="0.25">
      <c r="A60" s="42"/>
      <c r="B60" s="51"/>
      <c r="C60" s="53"/>
      <c r="D60" s="13"/>
      <c r="E60" s="13"/>
      <c r="F60" s="13"/>
      <c r="G60" s="13"/>
      <c r="H60" s="13"/>
      <c r="I60" s="13"/>
      <c r="J60" s="13">
        <v>48</v>
      </c>
      <c r="K60" s="13"/>
      <c r="L60" s="13"/>
      <c r="M60" s="13" t="s">
        <v>137</v>
      </c>
      <c r="N60" s="14"/>
      <c r="O60" s="3"/>
    </row>
    <row r="61" spans="1:15" ht="12" thickBot="1" x14ac:dyDescent="0.25">
      <c r="A61" s="15" t="s">
        <v>164</v>
      </c>
      <c r="B61" s="16" t="s">
        <v>53</v>
      </c>
      <c r="C61" s="17">
        <f t="shared" si="3"/>
        <v>150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150</v>
      </c>
      <c r="L61" s="17">
        <v>0</v>
      </c>
      <c r="M61" s="17" t="s">
        <v>136</v>
      </c>
      <c r="N61" s="18">
        <v>5</v>
      </c>
      <c r="O61" s="3"/>
    </row>
    <row r="62" spans="1:15" ht="20.100000000000001" customHeight="1" x14ac:dyDescent="0.2">
      <c r="A62" s="41" t="s">
        <v>170</v>
      </c>
      <c r="B62" s="50" t="s">
        <v>54</v>
      </c>
      <c r="C62" s="52">
        <f>SUM(D62:L63)</f>
        <v>28</v>
      </c>
      <c r="D62" s="10">
        <v>10</v>
      </c>
      <c r="E62" s="11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 t="s">
        <v>136</v>
      </c>
      <c r="N62" s="12">
        <v>2</v>
      </c>
      <c r="O62" s="3"/>
    </row>
    <row r="63" spans="1:15" ht="12" thickBot="1" x14ac:dyDescent="0.25">
      <c r="A63" s="42"/>
      <c r="B63" s="51"/>
      <c r="C63" s="53"/>
      <c r="D63" s="13"/>
      <c r="E63" s="13">
        <v>18</v>
      </c>
      <c r="F63" s="13"/>
      <c r="G63" s="13"/>
      <c r="H63" s="13"/>
      <c r="I63" s="13"/>
      <c r="J63" s="13"/>
      <c r="K63" s="13"/>
      <c r="L63" s="13"/>
      <c r="M63" s="13" t="s">
        <v>137</v>
      </c>
      <c r="N63" s="14"/>
      <c r="O63" s="3"/>
    </row>
    <row r="64" spans="1:15" ht="12" thickBot="1" x14ac:dyDescent="0.25">
      <c r="A64" s="45" t="s">
        <v>55</v>
      </c>
      <c r="B64" s="45"/>
      <c r="C64" s="26">
        <f t="shared" ref="C64:M64" si="4">SUM(C65:C90)</f>
        <v>493</v>
      </c>
      <c r="D64" s="26">
        <f t="shared" si="4"/>
        <v>93</v>
      </c>
      <c r="E64" s="26">
        <f t="shared" si="4"/>
        <v>166</v>
      </c>
      <c r="F64" s="26">
        <f>SUM(F65:F91)</f>
        <v>33</v>
      </c>
      <c r="G64" s="26">
        <f t="shared" si="4"/>
        <v>0</v>
      </c>
      <c r="H64" s="26">
        <f t="shared" si="4"/>
        <v>35</v>
      </c>
      <c r="I64" s="26">
        <f t="shared" si="4"/>
        <v>0</v>
      </c>
      <c r="J64" s="26">
        <f t="shared" si="4"/>
        <v>166</v>
      </c>
      <c r="K64" s="26">
        <f t="shared" si="4"/>
        <v>0</v>
      </c>
      <c r="L64" s="26">
        <f t="shared" si="4"/>
        <v>0</v>
      </c>
      <c r="M64" s="26">
        <f t="shared" si="4"/>
        <v>0</v>
      </c>
      <c r="N64" s="27">
        <f>SUM(N65:N91)</f>
        <v>30</v>
      </c>
      <c r="O64" s="3"/>
    </row>
    <row r="65" spans="1:15" ht="30" customHeight="1" x14ac:dyDescent="0.2">
      <c r="A65" s="41" t="s">
        <v>146</v>
      </c>
      <c r="B65" s="50" t="s">
        <v>21</v>
      </c>
      <c r="C65" s="52">
        <f>SUM(D65:L66)</f>
        <v>30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30</v>
      </c>
      <c r="K65" s="10">
        <v>0</v>
      </c>
      <c r="L65" s="10">
        <v>0</v>
      </c>
      <c r="M65" s="10" t="s">
        <v>139</v>
      </c>
      <c r="N65" s="12">
        <v>2</v>
      </c>
      <c r="O65" s="3"/>
    </row>
    <row r="66" spans="1:15" ht="12" thickBot="1" x14ac:dyDescent="0.25">
      <c r="A66" s="42"/>
      <c r="B66" s="51"/>
      <c r="C66" s="5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3"/>
    </row>
    <row r="67" spans="1:15" ht="30" customHeight="1" x14ac:dyDescent="0.2">
      <c r="A67" s="41" t="s">
        <v>166</v>
      </c>
      <c r="B67" s="50" t="s">
        <v>46</v>
      </c>
      <c r="C67" s="52">
        <f>SUM(D67:L68)</f>
        <v>50</v>
      </c>
      <c r="D67" s="10">
        <v>15</v>
      </c>
      <c r="E67" s="10">
        <v>0</v>
      </c>
      <c r="F67" s="10">
        <v>0</v>
      </c>
      <c r="G67" s="10">
        <v>0</v>
      </c>
      <c r="H67" s="11"/>
      <c r="I67" s="10">
        <v>0</v>
      </c>
      <c r="J67" s="10">
        <v>0</v>
      </c>
      <c r="K67" s="10">
        <v>0</v>
      </c>
      <c r="L67" s="10">
        <v>0</v>
      </c>
      <c r="M67" s="10" t="s">
        <v>139</v>
      </c>
      <c r="N67" s="12">
        <v>3</v>
      </c>
      <c r="O67" s="3"/>
    </row>
    <row r="68" spans="1:15" ht="12" thickBot="1" x14ac:dyDescent="0.25">
      <c r="A68" s="42"/>
      <c r="B68" s="51"/>
      <c r="C68" s="53"/>
      <c r="D68" s="13"/>
      <c r="E68" s="13"/>
      <c r="F68" s="13"/>
      <c r="G68" s="13"/>
      <c r="H68" s="13">
        <v>35</v>
      </c>
      <c r="I68" s="13"/>
      <c r="J68" s="13"/>
      <c r="K68" s="13"/>
      <c r="L68" s="13"/>
      <c r="M68" s="13" t="s">
        <v>137</v>
      </c>
      <c r="N68" s="14"/>
      <c r="O68" s="3"/>
    </row>
    <row r="69" spans="1:15" x14ac:dyDescent="0.2">
      <c r="A69" s="41" t="s">
        <v>171</v>
      </c>
      <c r="B69" s="50" t="s">
        <v>56</v>
      </c>
      <c r="C69" s="52">
        <f>SUM(D69:L70)</f>
        <v>34</v>
      </c>
      <c r="D69" s="10">
        <v>15</v>
      </c>
      <c r="E69" s="11"/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 t="s">
        <v>139</v>
      </c>
      <c r="N69" s="12">
        <v>2</v>
      </c>
      <c r="O69" s="3"/>
    </row>
    <row r="70" spans="1:15" ht="12" thickBot="1" x14ac:dyDescent="0.25">
      <c r="A70" s="42"/>
      <c r="B70" s="51"/>
      <c r="C70" s="53"/>
      <c r="D70" s="13"/>
      <c r="E70" s="13">
        <v>19</v>
      </c>
      <c r="F70" s="13"/>
      <c r="G70" s="13"/>
      <c r="H70" s="13"/>
      <c r="I70" s="13"/>
      <c r="J70" s="13"/>
      <c r="K70" s="13"/>
      <c r="L70" s="13"/>
      <c r="M70" s="13" t="s">
        <v>137</v>
      </c>
      <c r="N70" s="14"/>
      <c r="O70" s="3"/>
    </row>
    <row r="71" spans="1:15" ht="12" thickBot="1" x14ac:dyDescent="0.25">
      <c r="A71" s="15" t="s">
        <v>167</v>
      </c>
      <c r="B71" s="16" t="s">
        <v>48</v>
      </c>
      <c r="C71" s="17">
        <f t="shared" ref="C71" si="5">SUM(D71:L71)</f>
        <v>30</v>
      </c>
      <c r="D71" s="17">
        <v>0</v>
      </c>
      <c r="E71" s="17">
        <v>30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 t="s">
        <v>136</v>
      </c>
      <c r="N71" s="18">
        <v>1</v>
      </c>
      <c r="O71" s="3"/>
    </row>
    <row r="72" spans="1:15" x14ac:dyDescent="0.2">
      <c r="A72" s="41" t="s">
        <v>162</v>
      </c>
      <c r="B72" s="50" t="s">
        <v>51</v>
      </c>
      <c r="C72" s="52">
        <f>SUM(D72:L73)</f>
        <v>38</v>
      </c>
      <c r="D72" s="10">
        <v>10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1"/>
      <c r="K72" s="10">
        <v>0</v>
      </c>
      <c r="L72" s="10">
        <v>0</v>
      </c>
      <c r="M72" s="10" t="s">
        <v>137</v>
      </c>
      <c r="N72" s="28"/>
      <c r="O72" s="3"/>
    </row>
    <row r="73" spans="1:15" ht="12" thickBot="1" x14ac:dyDescent="0.25">
      <c r="A73" s="42"/>
      <c r="B73" s="51"/>
      <c r="C73" s="53"/>
      <c r="D73" s="13"/>
      <c r="E73" s="13"/>
      <c r="F73" s="13"/>
      <c r="G73" s="13"/>
      <c r="H73" s="13"/>
      <c r="I73" s="13"/>
      <c r="J73" s="13">
        <v>28</v>
      </c>
      <c r="K73" s="13"/>
      <c r="L73" s="13"/>
      <c r="M73" s="13" t="s">
        <v>136</v>
      </c>
      <c r="N73" s="14">
        <v>2</v>
      </c>
      <c r="O73" s="3"/>
    </row>
    <row r="74" spans="1:15" x14ac:dyDescent="0.2">
      <c r="A74" s="41" t="s">
        <v>162</v>
      </c>
      <c r="B74" s="50" t="s">
        <v>57</v>
      </c>
      <c r="C74" s="52">
        <f>SUM(D74:L75)</f>
        <v>68</v>
      </c>
      <c r="D74" s="10">
        <v>10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1"/>
      <c r="K74" s="10">
        <v>0</v>
      </c>
      <c r="L74" s="10">
        <v>0</v>
      </c>
      <c r="M74" s="10" t="s">
        <v>136</v>
      </c>
      <c r="N74" s="12">
        <v>4</v>
      </c>
      <c r="O74" s="3"/>
    </row>
    <row r="75" spans="1:15" ht="12" thickBot="1" x14ac:dyDescent="0.25">
      <c r="A75" s="42"/>
      <c r="B75" s="51"/>
      <c r="C75" s="53"/>
      <c r="D75" s="13"/>
      <c r="E75" s="13"/>
      <c r="F75" s="13"/>
      <c r="G75" s="13"/>
      <c r="H75" s="13"/>
      <c r="I75" s="13"/>
      <c r="J75" s="13">
        <v>58</v>
      </c>
      <c r="K75" s="13"/>
      <c r="L75" s="13"/>
      <c r="M75" s="13" t="s">
        <v>137</v>
      </c>
      <c r="N75" s="14"/>
      <c r="O75" s="3"/>
    </row>
    <row r="76" spans="1:15" x14ac:dyDescent="0.2">
      <c r="A76" s="41" t="s">
        <v>162</v>
      </c>
      <c r="B76" s="50" t="s">
        <v>58</v>
      </c>
      <c r="C76" s="52">
        <f>SUM(D76:L77)</f>
        <v>35</v>
      </c>
      <c r="D76" s="10">
        <v>5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1"/>
      <c r="K76" s="10">
        <v>0</v>
      </c>
      <c r="L76" s="10">
        <v>0</v>
      </c>
      <c r="M76" s="10" t="s">
        <v>137</v>
      </c>
      <c r="N76" s="28"/>
      <c r="O76" s="3"/>
    </row>
    <row r="77" spans="1:15" ht="12" thickBot="1" x14ac:dyDescent="0.25">
      <c r="A77" s="42"/>
      <c r="B77" s="51"/>
      <c r="C77" s="53"/>
      <c r="D77" s="13"/>
      <c r="E77" s="13"/>
      <c r="F77" s="13"/>
      <c r="G77" s="13"/>
      <c r="H77" s="13"/>
      <c r="I77" s="13"/>
      <c r="J77" s="13">
        <v>30</v>
      </c>
      <c r="K77" s="13"/>
      <c r="L77" s="13"/>
      <c r="M77" s="13" t="s">
        <v>139</v>
      </c>
      <c r="N77" s="14">
        <v>2</v>
      </c>
      <c r="O77" s="3"/>
    </row>
    <row r="78" spans="1:15" x14ac:dyDescent="0.2">
      <c r="A78" s="41" t="s">
        <v>169</v>
      </c>
      <c r="B78" s="50" t="s">
        <v>52</v>
      </c>
      <c r="C78" s="52">
        <f>SUM(D78:L79)</f>
        <v>34</v>
      </c>
      <c r="D78" s="10">
        <v>14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20</v>
      </c>
      <c r="K78" s="10">
        <v>0</v>
      </c>
      <c r="L78" s="10">
        <v>0</v>
      </c>
      <c r="M78" s="10" t="s">
        <v>139</v>
      </c>
      <c r="N78" s="12">
        <v>2</v>
      </c>
      <c r="O78" s="3"/>
    </row>
    <row r="79" spans="1:15" ht="12" thickBot="1" x14ac:dyDescent="0.25">
      <c r="A79" s="42"/>
      <c r="B79" s="51"/>
      <c r="C79" s="53"/>
      <c r="D79" s="13"/>
      <c r="E79" s="13"/>
      <c r="F79" s="13"/>
      <c r="G79" s="13"/>
      <c r="H79" s="13"/>
      <c r="I79" s="13"/>
      <c r="J79" s="13"/>
      <c r="K79" s="13"/>
      <c r="L79" s="13"/>
      <c r="M79" s="13" t="s">
        <v>136</v>
      </c>
      <c r="N79" s="14"/>
      <c r="O79" s="3"/>
    </row>
    <row r="80" spans="1:15" ht="20.100000000000001" customHeight="1" x14ac:dyDescent="0.2">
      <c r="A80" s="41" t="s">
        <v>164</v>
      </c>
      <c r="B80" s="50" t="s">
        <v>59</v>
      </c>
      <c r="C80" s="52">
        <f>SUM(D80:L81)</f>
        <v>30</v>
      </c>
      <c r="D80" s="10">
        <v>10</v>
      </c>
      <c r="E80" s="11"/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 t="s">
        <v>137</v>
      </c>
      <c r="N80" s="28"/>
      <c r="O80" s="3"/>
    </row>
    <row r="81" spans="1:15" ht="12" thickBot="1" x14ac:dyDescent="0.25">
      <c r="A81" s="42"/>
      <c r="B81" s="51"/>
      <c r="C81" s="53"/>
      <c r="D81" s="13"/>
      <c r="E81" s="13">
        <v>20</v>
      </c>
      <c r="F81" s="13"/>
      <c r="G81" s="13"/>
      <c r="H81" s="13"/>
      <c r="I81" s="13"/>
      <c r="J81" s="13"/>
      <c r="K81" s="13"/>
      <c r="L81" s="13"/>
      <c r="M81" s="13" t="s">
        <v>136</v>
      </c>
      <c r="N81" s="14">
        <v>2</v>
      </c>
      <c r="O81" s="3"/>
    </row>
    <row r="82" spans="1:15" ht="20.100000000000001" customHeight="1" x14ac:dyDescent="0.2">
      <c r="A82" s="41" t="s">
        <v>164</v>
      </c>
      <c r="B82" s="50" t="s">
        <v>60</v>
      </c>
      <c r="C82" s="52">
        <f>SUM(D82:L83)</f>
        <v>24</v>
      </c>
      <c r="D82" s="10">
        <v>0</v>
      </c>
      <c r="E82" s="10">
        <v>19</v>
      </c>
      <c r="F82" s="11"/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 t="s">
        <v>137</v>
      </c>
      <c r="N82" s="28"/>
      <c r="O82" s="3"/>
    </row>
    <row r="83" spans="1:15" ht="12" thickBot="1" x14ac:dyDescent="0.25">
      <c r="A83" s="42"/>
      <c r="B83" s="51"/>
      <c r="C83" s="53"/>
      <c r="D83" s="13"/>
      <c r="E83" s="13"/>
      <c r="F83" s="13">
        <v>5</v>
      </c>
      <c r="G83" s="13"/>
      <c r="H83" s="13"/>
      <c r="I83" s="13"/>
      <c r="J83" s="13"/>
      <c r="K83" s="13"/>
      <c r="L83" s="13"/>
      <c r="M83" s="13" t="s">
        <v>136</v>
      </c>
      <c r="N83" s="14">
        <v>2</v>
      </c>
      <c r="O83" s="3"/>
    </row>
    <row r="84" spans="1:15" ht="30" customHeight="1" x14ac:dyDescent="0.2">
      <c r="A84" s="41" t="s">
        <v>164</v>
      </c>
      <c r="B84" s="50" t="s">
        <v>61</v>
      </c>
      <c r="C84" s="52">
        <f>SUM(D84:L85)</f>
        <v>24</v>
      </c>
      <c r="D84" s="10">
        <v>0</v>
      </c>
      <c r="E84" s="10">
        <v>16</v>
      </c>
      <c r="F84" s="11"/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 t="s">
        <v>137</v>
      </c>
      <c r="N84" s="28"/>
      <c r="O84" s="3"/>
    </row>
    <row r="85" spans="1:15" ht="12" thickBot="1" x14ac:dyDescent="0.25">
      <c r="A85" s="42"/>
      <c r="B85" s="51"/>
      <c r="C85" s="53"/>
      <c r="D85" s="13"/>
      <c r="E85" s="13"/>
      <c r="F85" s="13">
        <v>8</v>
      </c>
      <c r="G85" s="13"/>
      <c r="H85" s="13"/>
      <c r="I85" s="13"/>
      <c r="J85" s="13"/>
      <c r="K85" s="13"/>
      <c r="L85" s="13"/>
      <c r="M85" s="13" t="s">
        <v>136</v>
      </c>
      <c r="N85" s="14">
        <v>2</v>
      </c>
      <c r="O85" s="3"/>
    </row>
    <row r="86" spans="1:15" ht="20.100000000000001" customHeight="1" x14ac:dyDescent="0.2">
      <c r="A86" s="41" t="s">
        <v>172</v>
      </c>
      <c r="B86" s="50" t="s">
        <v>62</v>
      </c>
      <c r="C86" s="52">
        <f>SUM(D86:L87)</f>
        <v>34</v>
      </c>
      <c r="D86" s="10">
        <v>14</v>
      </c>
      <c r="E86" s="11"/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 t="s">
        <v>137</v>
      </c>
      <c r="N86" s="12">
        <v>2</v>
      </c>
      <c r="O86" s="3"/>
    </row>
    <row r="87" spans="1:15" ht="12" thickBot="1" x14ac:dyDescent="0.25">
      <c r="A87" s="42"/>
      <c r="B87" s="51"/>
      <c r="C87" s="53"/>
      <c r="D87" s="13"/>
      <c r="E87" s="13">
        <v>20</v>
      </c>
      <c r="F87" s="13"/>
      <c r="G87" s="13"/>
      <c r="H87" s="13"/>
      <c r="I87" s="13"/>
      <c r="J87" s="13"/>
      <c r="K87" s="13"/>
      <c r="L87" s="13"/>
      <c r="M87" s="13" t="s">
        <v>136</v>
      </c>
      <c r="N87" s="14"/>
      <c r="O87" s="3"/>
    </row>
    <row r="88" spans="1:15" ht="39.950000000000003" customHeight="1" x14ac:dyDescent="0.2">
      <c r="A88" s="41" t="s">
        <v>172</v>
      </c>
      <c r="B88" s="50" t="s">
        <v>63</v>
      </c>
      <c r="C88" s="52">
        <f>SUM(D88:L89)</f>
        <v>34</v>
      </c>
      <c r="D88" s="10">
        <v>0</v>
      </c>
      <c r="E88" s="10">
        <v>24</v>
      </c>
      <c r="F88" s="11"/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 t="s">
        <v>137</v>
      </c>
      <c r="N88" s="28"/>
      <c r="O88" s="3"/>
    </row>
    <row r="89" spans="1:15" ht="12" thickBot="1" x14ac:dyDescent="0.25">
      <c r="A89" s="42"/>
      <c r="B89" s="51"/>
      <c r="C89" s="53"/>
      <c r="D89" s="13"/>
      <c r="E89" s="13"/>
      <c r="F89" s="13">
        <v>10</v>
      </c>
      <c r="G89" s="13"/>
      <c r="H89" s="13"/>
      <c r="I89" s="13"/>
      <c r="J89" s="13"/>
      <c r="K89" s="13"/>
      <c r="L89" s="13"/>
      <c r="M89" s="13" t="s">
        <v>136</v>
      </c>
      <c r="N89" s="14">
        <v>2</v>
      </c>
      <c r="O89" s="3"/>
    </row>
    <row r="90" spans="1:15" ht="20.100000000000001" customHeight="1" x14ac:dyDescent="0.2">
      <c r="A90" s="41" t="s">
        <v>170</v>
      </c>
      <c r="B90" s="50" t="s">
        <v>64</v>
      </c>
      <c r="C90" s="52">
        <f>SUM(D90:L91)</f>
        <v>28</v>
      </c>
      <c r="D90" s="10">
        <v>0</v>
      </c>
      <c r="E90" s="10">
        <v>18</v>
      </c>
      <c r="F90" s="11"/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 t="s">
        <v>137</v>
      </c>
      <c r="N90" s="29"/>
      <c r="O90" s="3"/>
    </row>
    <row r="91" spans="1:15" ht="12" thickBot="1" x14ac:dyDescent="0.25">
      <c r="A91" s="42"/>
      <c r="B91" s="51"/>
      <c r="C91" s="53"/>
      <c r="D91" s="13"/>
      <c r="E91" s="13"/>
      <c r="F91" s="13">
        <v>10</v>
      </c>
      <c r="G91" s="13"/>
      <c r="H91" s="13"/>
      <c r="I91" s="13"/>
      <c r="J91" s="13"/>
      <c r="K91" s="13"/>
      <c r="L91" s="13"/>
      <c r="M91" s="13" t="s">
        <v>136</v>
      </c>
      <c r="N91" s="14">
        <v>2</v>
      </c>
      <c r="O91" s="3"/>
    </row>
    <row r="92" spans="1:15" ht="14.25" customHeight="1" thickBot="1" x14ac:dyDescent="0.25">
      <c r="A92" s="45" t="s">
        <v>65</v>
      </c>
      <c r="B92" s="45"/>
      <c r="C92" s="26">
        <f>SUM(C93:C112)</f>
        <v>620</v>
      </c>
      <c r="D92" s="26">
        <f t="shared" ref="D92:M92" si="6">SUM(D93:D111)</f>
        <v>156</v>
      </c>
      <c r="E92" s="26">
        <f t="shared" si="6"/>
        <v>105</v>
      </c>
      <c r="F92" s="26">
        <f t="shared" si="6"/>
        <v>0</v>
      </c>
      <c r="G92" s="26">
        <f t="shared" si="6"/>
        <v>0</v>
      </c>
      <c r="H92" s="26">
        <f t="shared" si="6"/>
        <v>0</v>
      </c>
      <c r="I92" s="26">
        <f t="shared" si="6"/>
        <v>0</v>
      </c>
      <c r="J92" s="26">
        <f>SUM(J93:J112)</f>
        <v>59</v>
      </c>
      <c r="K92" s="26">
        <f t="shared" si="6"/>
        <v>300</v>
      </c>
      <c r="L92" s="26">
        <f t="shared" si="6"/>
        <v>0</v>
      </c>
      <c r="M92" s="26">
        <f t="shared" si="6"/>
        <v>0</v>
      </c>
      <c r="N92" s="27">
        <f>SUM(N93:N112)</f>
        <v>30</v>
      </c>
      <c r="O92" s="3"/>
    </row>
    <row r="93" spans="1:15" ht="12" thickBot="1" x14ac:dyDescent="0.25">
      <c r="A93" s="15" t="s">
        <v>167</v>
      </c>
      <c r="B93" s="16" t="s">
        <v>48</v>
      </c>
      <c r="C93" s="17">
        <f t="shared" ref="C93:C110" si="7">SUM(D93:L93)</f>
        <v>30</v>
      </c>
      <c r="D93" s="17">
        <v>0</v>
      </c>
      <c r="E93" s="17">
        <v>30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 t="s">
        <v>136</v>
      </c>
      <c r="N93" s="18">
        <v>1</v>
      </c>
      <c r="O93" s="3"/>
    </row>
    <row r="94" spans="1:15" x14ac:dyDescent="0.2">
      <c r="A94" s="41" t="s">
        <v>162</v>
      </c>
      <c r="B94" s="50" t="s">
        <v>51</v>
      </c>
      <c r="C94" s="52">
        <f>SUM(D94:L95)</f>
        <v>34</v>
      </c>
      <c r="D94" s="10">
        <v>14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1"/>
      <c r="K94" s="10">
        <v>0</v>
      </c>
      <c r="L94" s="10">
        <v>0</v>
      </c>
      <c r="M94" s="10" t="s">
        <v>139</v>
      </c>
      <c r="N94" s="12">
        <v>2</v>
      </c>
      <c r="O94" s="3"/>
    </row>
    <row r="95" spans="1:15" ht="12" thickBot="1" x14ac:dyDescent="0.25">
      <c r="A95" s="42"/>
      <c r="B95" s="51"/>
      <c r="C95" s="53"/>
      <c r="D95" s="13"/>
      <c r="E95" s="13"/>
      <c r="F95" s="13"/>
      <c r="G95" s="13"/>
      <c r="H95" s="13"/>
      <c r="I95" s="13"/>
      <c r="J95" s="13">
        <v>20</v>
      </c>
      <c r="K95" s="13"/>
      <c r="L95" s="13"/>
      <c r="M95" s="13" t="s">
        <v>139</v>
      </c>
      <c r="N95" s="14"/>
      <c r="O95" s="3"/>
    </row>
    <row r="96" spans="1:15" x14ac:dyDescent="0.2">
      <c r="A96" s="41" t="s">
        <v>173</v>
      </c>
      <c r="B96" s="50" t="s">
        <v>66</v>
      </c>
      <c r="C96" s="52">
        <f>SUM(D96:L97)</f>
        <v>34</v>
      </c>
      <c r="D96" s="10">
        <v>20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1"/>
      <c r="K96" s="10">
        <v>0</v>
      </c>
      <c r="L96" s="10">
        <v>0</v>
      </c>
      <c r="M96" s="10" t="s">
        <v>139</v>
      </c>
      <c r="N96" s="12">
        <v>2</v>
      </c>
      <c r="O96" s="3"/>
    </row>
    <row r="97" spans="1:15" ht="12" thickBot="1" x14ac:dyDescent="0.25">
      <c r="A97" s="42"/>
      <c r="B97" s="51"/>
      <c r="C97" s="53"/>
      <c r="D97" s="13"/>
      <c r="E97" s="13"/>
      <c r="F97" s="13"/>
      <c r="G97" s="13"/>
      <c r="H97" s="13"/>
      <c r="I97" s="13"/>
      <c r="J97" s="13">
        <v>14</v>
      </c>
      <c r="K97" s="13"/>
      <c r="L97" s="13"/>
      <c r="M97" s="13" t="s">
        <v>137</v>
      </c>
      <c r="N97" s="14"/>
      <c r="O97" s="3"/>
    </row>
    <row r="98" spans="1:15" ht="20.100000000000001" customHeight="1" x14ac:dyDescent="0.2">
      <c r="A98" s="41" t="s">
        <v>174</v>
      </c>
      <c r="B98" s="50" t="s">
        <v>67</v>
      </c>
      <c r="C98" s="52">
        <f>SUM(D98:L99)</f>
        <v>17</v>
      </c>
      <c r="D98" s="10">
        <v>10</v>
      </c>
      <c r="E98" s="11"/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 t="s">
        <v>136</v>
      </c>
      <c r="N98" s="12">
        <v>1</v>
      </c>
      <c r="O98" s="3"/>
    </row>
    <row r="99" spans="1:15" ht="12" thickBot="1" x14ac:dyDescent="0.25">
      <c r="A99" s="42"/>
      <c r="B99" s="51"/>
      <c r="C99" s="53"/>
      <c r="D99" s="13"/>
      <c r="E99" s="13">
        <v>7</v>
      </c>
      <c r="F99" s="13"/>
      <c r="G99" s="13"/>
      <c r="H99" s="13"/>
      <c r="I99" s="13"/>
      <c r="J99" s="13"/>
      <c r="K99" s="13"/>
      <c r="L99" s="13"/>
      <c r="M99" s="13" t="s">
        <v>137</v>
      </c>
      <c r="N99" s="14"/>
      <c r="O99" s="3"/>
    </row>
    <row r="100" spans="1:15" x14ac:dyDescent="0.2">
      <c r="A100" s="41" t="s">
        <v>174</v>
      </c>
      <c r="B100" s="50" t="s">
        <v>68</v>
      </c>
      <c r="C100" s="52">
        <f>SUM(D100:L101)</f>
        <v>34</v>
      </c>
      <c r="D100" s="10">
        <v>20</v>
      </c>
      <c r="E100" s="11"/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 t="s">
        <v>136</v>
      </c>
      <c r="N100" s="12">
        <v>2</v>
      </c>
      <c r="O100" s="3"/>
    </row>
    <row r="101" spans="1:15" ht="12" thickBot="1" x14ac:dyDescent="0.25">
      <c r="A101" s="42"/>
      <c r="B101" s="51"/>
      <c r="C101" s="53"/>
      <c r="D101" s="13"/>
      <c r="E101" s="13">
        <v>14</v>
      </c>
      <c r="F101" s="13"/>
      <c r="G101" s="13"/>
      <c r="H101" s="13"/>
      <c r="I101" s="13"/>
      <c r="J101" s="13"/>
      <c r="K101" s="13"/>
      <c r="L101" s="13"/>
      <c r="M101" s="13" t="s">
        <v>137</v>
      </c>
      <c r="N101" s="14"/>
      <c r="O101" s="3"/>
    </row>
    <row r="102" spans="1:15" ht="20.100000000000001" customHeight="1" x14ac:dyDescent="0.2">
      <c r="A102" s="41" t="s">
        <v>174</v>
      </c>
      <c r="B102" s="50" t="s">
        <v>69</v>
      </c>
      <c r="C102" s="52">
        <f>SUM(D102:L103)</f>
        <v>50</v>
      </c>
      <c r="D102" s="10">
        <v>30</v>
      </c>
      <c r="E102" s="11"/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 t="s">
        <v>136</v>
      </c>
      <c r="N102" s="12">
        <v>3</v>
      </c>
      <c r="O102" s="3"/>
    </row>
    <row r="103" spans="1:15" ht="12" thickBot="1" x14ac:dyDescent="0.25">
      <c r="A103" s="42"/>
      <c r="B103" s="51"/>
      <c r="C103" s="53"/>
      <c r="D103" s="13"/>
      <c r="E103" s="13">
        <v>20</v>
      </c>
      <c r="F103" s="13"/>
      <c r="G103" s="13"/>
      <c r="H103" s="13"/>
      <c r="I103" s="13"/>
      <c r="J103" s="13"/>
      <c r="K103" s="13"/>
      <c r="L103" s="13"/>
      <c r="M103" s="13" t="s">
        <v>137</v>
      </c>
      <c r="N103" s="14"/>
      <c r="O103" s="3"/>
    </row>
    <row r="104" spans="1:15" x14ac:dyDescent="0.2">
      <c r="A104" s="41" t="s">
        <v>174</v>
      </c>
      <c r="B104" s="50" t="s">
        <v>70</v>
      </c>
      <c r="C104" s="52">
        <f>SUM(D104:L105)</f>
        <v>34</v>
      </c>
      <c r="D104" s="10">
        <v>20</v>
      </c>
      <c r="E104" s="11"/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 t="s">
        <v>136</v>
      </c>
      <c r="N104" s="12">
        <v>2</v>
      </c>
      <c r="O104" s="3"/>
    </row>
    <row r="105" spans="1:15" ht="12" thickBot="1" x14ac:dyDescent="0.25">
      <c r="A105" s="42"/>
      <c r="B105" s="51"/>
      <c r="C105" s="53"/>
      <c r="D105" s="13"/>
      <c r="E105" s="13">
        <v>14</v>
      </c>
      <c r="F105" s="13"/>
      <c r="G105" s="13"/>
      <c r="H105" s="13"/>
      <c r="I105" s="13"/>
      <c r="J105" s="13"/>
      <c r="K105" s="13"/>
      <c r="L105" s="13"/>
      <c r="M105" s="13" t="s">
        <v>137</v>
      </c>
      <c r="N105" s="14"/>
      <c r="O105" s="3"/>
    </row>
    <row r="106" spans="1:15" x14ac:dyDescent="0.2">
      <c r="A106" s="41" t="s">
        <v>175</v>
      </c>
      <c r="B106" s="50" t="s">
        <v>71</v>
      </c>
      <c r="C106" s="52">
        <f>SUM(D106:L107)</f>
        <v>50</v>
      </c>
      <c r="D106" s="10">
        <v>30</v>
      </c>
      <c r="E106" s="11"/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 t="s">
        <v>136</v>
      </c>
      <c r="N106" s="12">
        <v>3</v>
      </c>
      <c r="O106" s="3"/>
    </row>
    <row r="107" spans="1:15" ht="12" thickBot="1" x14ac:dyDescent="0.25">
      <c r="A107" s="42"/>
      <c r="B107" s="51"/>
      <c r="C107" s="53"/>
      <c r="D107" s="13"/>
      <c r="E107" s="13">
        <v>20</v>
      </c>
      <c r="F107" s="13"/>
      <c r="G107" s="13"/>
      <c r="H107" s="13"/>
      <c r="I107" s="13"/>
      <c r="J107" s="13"/>
      <c r="K107" s="13"/>
      <c r="L107" s="13"/>
      <c r="M107" s="13" t="s">
        <v>137</v>
      </c>
      <c r="N107" s="14"/>
      <c r="O107" s="3"/>
    </row>
    <row r="108" spans="1:15" ht="20.100000000000001" customHeight="1" x14ac:dyDescent="0.2">
      <c r="A108" s="41" t="s">
        <v>164</v>
      </c>
      <c r="B108" s="50" t="s">
        <v>72</v>
      </c>
      <c r="C108" s="52">
        <f>SUM(D108:L109)</f>
        <v>20</v>
      </c>
      <c r="D108" s="10">
        <v>5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1"/>
      <c r="K108" s="10">
        <v>0</v>
      </c>
      <c r="L108" s="10">
        <v>0</v>
      </c>
      <c r="M108" s="10" t="s">
        <v>137</v>
      </c>
      <c r="N108" s="28"/>
      <c r="O108" s="3"/>
    </row>
    <row r="109" spans="1:15" ht="12" thickBot="1" x14ac:dyDescent="0.25">
      <c r="A109" s="42"/>
      <c r="B109" s="51"/>
      <c r="C109" s="53"/>
      <c r="D109" s="13"/>
      <c r="E109" s="13"/>
      <c r="F109" s="13"/>
      <c r="G109" s="13"/>
      <c r="H109" s="13"/>
      <c r="I109" s="13"/>
      <c r="J109" s="13">
        <v>15</v>
      </c>
      <c r="K109" s="13"/>
      <c r="L109" s="13"/>
      <c r="M109" s="13" t="s">
        <v>136</v>
      </c>
      <c r="N109" s="14">
        <v>2</v>
      </c>
      <c r="O109" s="3"/>
    </row>
    <row r="110" spans="1:15" ht="12" thickBot="1" x14ac:dyDescent="0.25">
      <c r="A110" s="15" t="s">
        <v>176</v>
      </c>
      <c r="B110" s="16" t="s">
        <v>73</v>
      </c>
      <c r="C110" s="17">
        <f t="shared" si="7"/>
        <v>300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300</v>
      </c>
      <c r="L110" s="17">
        <v>0</v>
      </c>
      <c r="M110" s="17" t="s">
        <v>136</v>
      </c>
      <c r="N110" s="18">
        <v>11</v>
      </c>
      <c r="O110" s="3"/>
    </row>
    <row r="111" spans="1:15" ht="20.100000000000001" customHeight="1" x14ac:dyDescent="0.2">
      <c r="A111" s="41" t="s">
        <v>177</v>
      </c>
      <c r="B111" s="50" t="s">
        <v>74</v>
      </c>
      <c r="C111" s="52">
        <f>SUM(D111:L112)</f>
        <v>17</v>
      </c>
      <c r="D111" s="10">
        <v>7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1"/>
      <c r="K111" s="10">
        <v>0</v>
      </c>
      <c r="L111" s="10">
        <v>0</v>
      </c>
      <c r="M111" s="10" t="s">
        <v>137</v>
      </c>
      <c r="N111" s="29"/>
      <c r="O111" s="3"/>
    </row>
    <row r="112" spans="1:15" ht="12" thickBot="1" x14ac:dyDescent="0.25">
      <c r="A112" s="42"/>
      <c r="B112" s="51"/>
      <c r="C112" s="53"/>
      <c r="D112" s="13"/>
      <c r="E112" s="13"/>
      <c r="F112" s="13"/>
      <c r="G112" s="13"/>
      <c r="H112" s="13"/>
      <c r="I112" s="13"/>
      <c r="J112" s="13">
        <v>10</v>
      </c>
      <c r="K112" s="13"/>
      <c r="L112" s="13"/>
      <c r="M112" s="13" t="s">
        <v>136</v>
      </c>
      <c r="N112" s="14">
        <v>1</v>
      </c>
      <c r="O112" s="3"/>
    </row>
    <row r="113" spans="1:15" ht="12" thickBot="1" x14ac:dyDescent="0.25">
      <c r="A113" s="45" t="s">
        <v>75</v>
      </c>
      <c r="B113" s="45"/>
      <c r="C113" s="26">
        <f>SUM(C114:C138)</f>
        <v>552</v>
      </c>
      <c r="D113" s="26">
        <f>SUM(D114:D138)</f>
        <v>206</v>
      </c>
      <c r="E113" s="26">
        <f t="shared" ref="E113:N113" si="8">SUM(E114:E137)</f>
        <v>96</v>
      </c>
      <c r="F113" s="26">
        <f t="shared" si="8"/>
        <v>20</v>
      </c>
      <c r="G113" s="26">
        <f t="shared" si="8"/>
        <v>0</v>
      </c>
      <c r="H113" s="26">
        <f t="shared" si="8"/>
        <v>0</v>
      </c>
      <c r="I113" s="26">
        <f t="shared" si="8"/>
        <v>0</v>
      </c>
      <c r="J113" s="26">
        <f>SUM(J114:J138)</f>
        <v>130</v>
      </c>
      <c r="K113" s="26">
        <f>SUM(K114:K137)</f>
        <v>100</v>
      </c>
      <c r="L113" s="26">
        <f t="shared" si="8"/>
        <v>0</v>
      </c>
      <c r="M113" s="26">
        <f t="shared" si="8"/>
        <v>0</v>
      </c>
      <c r="N113" s="27">
        <f t="shared" si="8"/>
        <v>29</v>
      </c>
      <c r="O113" s="3"/>
    </row>
    <row r="114" spans="1:15" ht="12" thickBot="1" x14ac:dyDescent="0.25">
      <c r="A114" s="15" t="s">
        <v>178</v>
      </c>
      <c r="B114" s="16" t="s">
        <v>76</v>
      </c>
      <c r="C114" s="17">
        <f t="shared" ref="C114:C134" si="9">SUM(D114:L114)</f>
        <v>20</v>
      </c>
      <c r="D114" s="17">
        <v>20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 t="s">
        <v>136</v>
      </c>
      <c r="N114" s="18">
        <v>1</v>
      </c>
      <c r="O114" s="3"/>
    </row>
    <row r="115" spans="1:15" ht="12" thickBot="1" x14ac:dyDescent="0.25">
      <c r="A115" s="15" t="s">
        <v>167</v>
      </c>
      <c r="B115" s="16" t="s">
        <v>48</v>
      </c>
      <c r="C115" s="17">
        <f t="shared" si="9"/>
        <v>30</v>
      </c>
      <c r="D115" s="17">
        <v>0</v>
      </c>
      <c r="E115" s="17">
        <v>30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 t="s">
        <v>136</v>
      </c>
      <c r="N115" s="18">
        <v>1</v>
      </c>
      <c r="O115" s="3"/>
    </row>
    <row r="116" spans="1:15" ht="20.100000000000001" customHeight="1" x14ac:dyDescent="0.2">
      <c r="A116" s="41" t="s">
        <v>174</v>
      </c>
      <c r="B116" s="50" t="s">
        <v>77</v>
      </c>
      <c r="C116" s="52">
        <f>SUM(D116:L117)</f>
        <v>34</v>
      </c>
      <c r="D116" s="10">
        <v>20</v>
      </c>
      <c r="E116" s="11"/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 t="s">
        <v>136</v>
      </c>
      <c r="N116" s="12">
        <v>2</v>
      </c>
      <c r="O116" s="3"/>
    </row>
    <row r="117" spans="1:15" ht="12" thickBot="1" x14ac:dyDescent="0.25">
      <c r="A117" s="42"/>
      <c r="B117" s="51"/>
      <c r="C117" s="53"/>
      <c r="D117" s="13"/>
      <c r="E117" s="13">
        <v>14</v>
      </c>
      <c r="F117" s="13"/>
      <c r="G117" s="13"/>
      <c r="H117" s="13"/>
      <c r="I117" s="13"/>
      <c r="J117" s="13"/>
      <c r="K117" s="13"/>
      <c r="L117" s="13"/>
      <c r="M117" s="13" t="s">
        <v>137</v>
      </c>
      <c r="N117" s="14"/>
      <c r="O117" s="3"/>
    </row>
    <row r="118" spans="1:15" ht="20.100000000000001" customHeight="1" x14ac:dyDescent="0.2">
      <c r="A118" s="41" t="s">
        <v>174</v>
      </c>
      <c r="B118" s="50" t="s">
        <v>78</v>
      </c>
      <c r="C118" s="52">
        <f>SUM(D118:L119)</f>
        <v>34</v>
      </c>
      <c r="D118" s="10">
        <v>20</v>
      </c>
      <c r="E118" s="11"/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 t="s">
        <v>136</v>
      </c>
      <c r="N118" s="12">
        <v>2</v>
      </c>
      <c r="O118" s="3"/>
    </row>
    <row r="119" spans="1:15" ht="12" thickBot="1" x14ac:dyDescent="0.25">
      <c r="A119" s="42"/>
      <c r="B119" s="51"/>
      <c r="C119" s="53"/>
      <c r="D119" s="13"/>
      <c r="E119" s="13">
        <v>14</v>
      </c>
      <c r="F119" s="13"/>
      <c r="G119" s="13"/>
      <c r="H119" s="13"/>
      <c r="I119" s="13"/>
      <c r="J119" s="13"/>
      <c r="K119" s="13"/>
      <c r="L119" s="13"/>
      <c r="M119" s="13" t="s">
        <v>137</v>
      </c>
      <c r="N119" s="14"/>
      <c r="O119" s="3"/>
    </row>
    <row r="120" spans="1:15" ht="20.100000000000001" customHeight="1" x14ac:dyDescent="0.2">
      <c r="A120" s="41" t="s">
        <v>174</v>
      </c>
      <c r="B120" s="50" t="s">
        <v>79</v>
      </c>
      <c r="C120" s="52">
        <f>SUM(D120:L121)</f>
        <v>34</v>
      </c>
      <c r="D120" s="10">
        <v>14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1"/>
      <c r="K120" s="10">
        <v>0</v>
      </c>
      <c r="L120" s="10">
        <v>0</v>
      </c>
      <c r="M120" s="10" t="s">
        <v>139</v>
      </c>
      <c r="N120" s="12">
        <v>2</v>
      </c>
      <c r="O120" s="3"/>
    </row>
    <row r="121" spans="1:15" ht="12" thickBot="1" x14ac:dyDescent="0.25">
      <c r="A121" s="42"/>
      <c r="B121" s="51"/>
      <c r="C121" s="53"/>
      <c r="D121" s="13"/>
      <c r="E121" s="13"/>
      <c r="F121" s="13"/>
      <c r="G121" s="13"/>
      <c r="H121" s="13"/>
      <c r="I121" s="13"/>
      <c r="J121" s="13">
        <v>20</v>
      </c>
      <c r="K121" s="13"/>
      <c r="L121" s="13"/>
      <c r="M121" s="13" t="s">
        <v>137</v>
      </c>
      <c r="N121" s="14"/>
      <c r="O121" s="3"/>
    </row>
    <row r="122" spans="1:15" ht="20.100000000000001" customHeight="1" x14ac:dyDescent="0.2">
      <c r="A122" s="41" t="s">
        <v>174</v>
      </c>
      <c r="B122" s="50" t="s">
        <v>80</v>
      </c>
      <c r="C122" s="52">
        <f>SUM(D122:L123)</f>
        <v>34</v>
      </c>
      <c r="D122" s="10">
        <v>20</v>
      </c>
      <c r="E122" s="11"/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 t="s">
        <v>136</v>
      </c>
      <c r="N122" s="12">
        <v>2</v>
      </c>
      <c r="O122" s="3"/>
    </row>
    <row r="123" spans="1:15" ht="12" thickBot="1" x14ac:dyDescent="0.25">
      <c r="A123" s="42"/>
      <c r="B123" s="51"/>
      <c r="C123" s="53"/>
      <c r="D123" s="13"/>
      <c r="E123" s="13">
        <v>14</v>
      </c>
      <c r="F123" s="13"/>
      <c r="G123" s="13"/>
      <c r="H123" s="13"/>
      <c r="I123" s="13"/>
      <c r="J123" s="13"/>
      <c r="K123" s="13"/>
      <c r="L123" s="13"/>
      <c r="M123" s="13" t="s">
        <v>137</v>
      </c>
      <c r="N123" s="14"/>
      <c r="O123" s="3"/>
    </row>
    <row r="124" spans="1:15" ht="20.100000000000001" customHeight="1" x14ac:dyDescent="0.2">
      <c r="A124" s="41" t="s">
        <v>174</v>
      </c>
      <c r="B124" s="50" t="s">
        <v>81</v>
      </c>
      <c r="C124" s="52">
        <f t="shared" si="9"/>
        <v>34</v>
      </c>
      <c r="D124" s="10">
        <v>20</v>
      </c>
      <c r="E124" s="10">
        <v>14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 t="s">
        <v>136</v>
      </c>
      <c r="N124" s="12">
        <v>2</v>
      </c>
      <c r="O124" s="3"/>
    </row>
    <row r="125" spans="1:15" ht="12" thickBot="1" x14ac:dyDescent="0.25">
      <c r="A125" s="42"/>
      <c r="B125" s="51"/>
      <c r="C125" s="53"/>
      <c r="D125" s="13"/>
      <c r="E125" s="13"/>
      <c r="F125" s="13"/>
      <c r="G125" s="13"/>
      <c r="H125" s="13"/>
      <c r="I125" s="13"/>
      <c r="J125" s="13"/>
      <c r="K125" s="13"/>
      <c r="L125" s="13"/>
      <c r="M125" s="13" t="s">
        <v>137</v>
      </c>
      <c r="N125" s="14"/>
      <c r="O125" s="3"/>
    </row>
    <row r="126" spans="1:15" ht="20.100000000000001" customHeight="1" x14ac:dyDescent="0.2">
      <c r="A126" s="41" t="s">
        <v>179</v>
      </c>
      <c r="B126" s="50" t="s">
        <v>82</v>
      </c>
      <c r="C126" s="52">
        <f>SUM(D126:L127)</f>
        <v>50</v>
      </c>
      <c r="D126" s="10">
        <v>10</v>
      </c>
      <c r="E126" s="11"/>
      <c r="F126" s="10">
        <v>0</v>
      </c>
      <c r="G126" s="10">
        <v>0</v>
      </c>
      <c r="H126" s="10">
        <v>0</v>
      </c>
      <c r="I126" s="10">
        <v>0</v>
      </c>
      <c r="J126" s="11"/>
      <c r="K126" s="10">
        <v>0</v>
      </c>
      <c r="L126" s="10">
        <v>0</v>
      </c>
      <c r="M126" s="10" t="s">
        <v>139</v>
      </c>
      <c r="N126" s="12">
        <v>3</v>
      </c>
      <c r="O126" s="3"/>
    </row>
    <row r="127" spans="1:15" ht="12" thickBot="1" x14ac:dyDescent="0.25">
      <c r="A127" s="42"/>
      <c r="B127" s="51"/>
      <c r="C127" s="53"/>
      <c r="D127" s="13"/>
      <c r="E127" s="30"/>
      <c r="F127" s="13">
        <v>10</v>
      </c>
      <c r="G127" s="13"/>
      <c r="H127" s="13"/>
      <c r="I127" s="13"/>
      <c r="J127" s="13">
        <v>30</v>
      </c>
      <c r="K127" s="13"/>
      <c r="L127" s="13"/>
      <c r="M127" s="13" t="s">
        <v>137</v>
      </c>
      <c r="N127" s="14"/>
      <c r="O127" s="3"/>
    </row>
    <row r="128" spans="1:15" ht="20.100000000000001" customHeight="1" x14ac:dyDescent="0.2">
      <c r="A128" s="41" t="s">
        <v>180</v>
      </c>
      <c r="B128" s="50" t="s">
        <v>83</v>
      </c>
      <c r="C128" s="52">
        <f>SUM(D128:L129)</f>
        <v>50</v>
      </c>
      <c r="D128" s="10">
        <v>10</v>
      </c>
      <c r="E128" s="11"/>
      <c r="F128" s="10">
        <v>0</v>
      </c>
      <c r="G128" s="10">
        <v>0</v>
      </c>
      <c r="H128" s="10">
        <v>0</v>
      </c>
      <c r="I128" s="10">
        <v>0</v>
      </c>
      <c r="J128" s="11"/>
      <c r="K128" s="10">
        <v>0</v>
      </c>
      <c r="L128" s="10">
        <v>0</v>
      </c>
      <c r="M128" s="10" t="s">
        <v>139</v>
      </c>
      <c r="N128" s="12">
        <v>3</v>
      </c>
      <c r="O128" s="3"/>
    </row>
    <row r="129" spans="1:15" ht="12" thickBot="1" x14ac:dyDescent="0.25">
      <c r="A129" s="42"/>
      <c r="B129" s="51"/>
      <c r="C129" s="53"/>
      <c r="D129" s="13"/>
      <c r="E129" s="30"/>
      <c r="F129" s="13">
        <v>10</v>
      </c>
      <c r="G129" s="13"/>
      <c r="H129" s="13"/>
      <c r="I129" s="13"/>
      <c r="J129" s="13">
        <v>30</v>
      </c>
      <c r="K129" s="13"/>
      <c r="L129" s="13"/>
      <c r="M129" s="13" t="s">
        <v>137</v>
      </c>
      <c r="N129" s="14"/>
      <c r="O129" s="3"/>
    </row>
    <row r="130" spans="1:15" ht="20.100000000000001" customHeight="1" x14ac:dyDescent="0.2">
      <c r="A130" s="41" t="s">
        <v>181</v>
      </c>
      <c r="B130" s="50" t="s">
        <v>84</v>
      </c>
      <c r="C130" s="52">
        <f>SUM(D130:L131)</f>
        <v>50</v>
      </c>
      <c r="D130" s="10">
        <v>40</v>
      </c>
      <c r="E130" s="11"/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 t="s">
        <v>136</v>
      </c>
      <c r="N130" s="12">
        <v>3</v>
      </c>
      <c r="O130" s="3"/>
    </row>
    <row r="131" spans="1:15" ht="12" thickBot="1" x14ac:dyDescent="0.25">
      <c r="A131" s="42"/>
      <c r="B131" s="51"/>
      <c r="C131" s="53"/>
      <c r="D131" s="13"/>
      <c r="E131" s="13">
        <v>10</v>
      </c>
      <c r="F131" s="13"/>
      <c r="G131" s="13"/>
      <c r="H131" s="13"/>
      <c r="I131" s="13"/>
      <c r="J131" s="13"/>
      <c r="K131" s="13"/>
      <c r="L131" s="13"/>
      <c r="M131" s="13" t="s">
        <v>137</v>
      </c>
      <c r="N131" s="14"/>
      <c r="O131" s="3"/>
    </row>
    <row r="132" spans="1:15" ht="20.100000000000001" customHeight="1" x14ac:dyDescent="0.2">
      <c r="A132" s="41" t="s">
        <v>182</v>
      </c>
      <c r="B132" s="50" t="s">
        <v>85</v>
      </c>
      <c r="C132" s="52">
        <f>SUM(D132:L133)</f>
        <v>34</v>
      </c>
      <c r="D132" s="10">
        <v>14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1"/>
      <c r="K132" s="10">
        <v>0</v>
      </c>
      <c r="L132" s="10">
        <v>0</v>
      </c>
      <c r="M132" s="10" t="s">
        <v>139</v>
      </c>
      <c r="N132" s="12">
        <v>2</v>
      </c>
      <c r="O132" s="3"/>
    </row>
    <row r="133" spans="1:15" ht="12" thickBot="1" x14ac:dyDescent="0.25">
      <c r="A133" s="42"/>
      <c r="B133" s="51"/>
      <c r="C133" s="53"/>
      <c r="D133" s="13"/>
      <c r="E133" s="13"/>
      <c r="F133" s="13"/>
      <c r="G133" s="13"/>
      <c r="H133" s="13"/>
      <c r="I133" s="13"/>
      <c r="J133" s="13">
        <v>20</v>
      </c>
      <c r="K133" s="13"/>
      <c r="L133" s="13"/>
      <c r="M133" s="13" t="s">
        <v>137</v>
      </c>
      <c r="N133" s="14"/>
      <c r="O133" s="3"/>
    </row>
    <row r="134" spans="1:15" ht="23.25" thickBot="1" x14ac:dyDescent="0.25">
      <c r="A134" s="19" t="s">
        <v>183</v>
      </c>
      <c r="B134" s="31" t="s">
        <v>86</v>
      </c>
      <c r="C134" s="17">
        <f t="shared" si="9"/>
        <v>100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100</v>
      </c>
      <c r="L134" s="17">
        <v>0</v>
      </c>
      <c r="M134" s="17" t="s">
        <v>136</v>
      </c>
      <c r="N134" s="18">
        <v>4</v>
      </c>
      <c r="O134" s="3"/>
    </row>
    <row r="135" spans="1:15" ht="20.100000000000001" customHeight="1" x14ac:dyDescent="0.2">
      <c r="A135" s="43" t="s">
        <v>172</v>
      </c>
      <c r="B135" s="61" t="s">
        <v>87</v>
      </c>
      <c r="C135" s="63">
        <f>SUM(D135:L136)</f>
        <v>25</v>
      </c>
      <c r="D135" s="32">
        <v>5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/>
      <c r="K135" s="10">
        <v>0</v>
      </c>
      <c r="L135" s="10">
        <v>0</v>
      </c>
      <c r="M135" s="10" t="s">
        <v>137</v>
      </c>
      <c r="N135" s="29"/>
      <c r="O135" s="3"/>
    </row>
    <row r="136" spans="1:15" ht="12" thickBot="1" x14ac:dyDescent="0.25">
      <c r="A136" s="44"/>
      <c r="B136" s="62"/>
      <c r="C136" s="64"/>
      <c r="D136" s="33"/>
      <c r="E136" s="33"/>
      <c r="F136" s="33"/>
      <c r="G136" s="33"/>
      <c r="H136" s="33"/>
      <c r="I136" s="33"/>
      <c r="J136" s="13">
        <v>20</v>
      </c>
      <c r="K136" s="33"/>
      <c r="L136" s="33"/>
      <c r="M136" s="13" t="s">
        <v>136</v>
      </c>
      <c r="N136" s="14">
        <v>1</v>
      </c>
      <c r="O136" s="3"/>
    </row>
    <row r="137" spans="1:15" ht="20.100000000000001" customHeight="1" x14ac:dyDescent="0.2">
      <c r="A137" s="41" t="s">
        <v>184</v>
      </c>
      <c r="B137" s="50" t="s">
        <v>89</v>
      </c>
      <c r="C137" s="52">
        <f>SUM(D137:L138)</f>
        <v>23</v>
      </c>
      <c r="D137" s="21">
        <v>13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34"/>
      <c r="K137" s="21">
        <v>0</v>
      </c>
      <c r="L137" s="21">
        <v>0</v>
      </c>
      <c r="M137" s="21" t="s">
        <v>137</v>
      </c>
      <c r="N137" s="23">
        <v>1</v>
      </c>
      <c r="O137" s="3"/>
    </row>
    <row r="138" spans="1:15" ht="12" thickBot="1" x14ac:dyDescent="0.25">
      <c r="A138" s="42"/>
      <c r="B138" s="51"/>
      <c r="C138" s="53"/>
      <c r="D138" s="13"/>
      <c r="E138" s="13"/>
      <c r="F138" s="13"/>
      <c r="G138" s="13"/>
      <c r="H138" s="13"/>
      <c r="I138" s="13"/>
      <c r="J138" s="13">
        <v>10</v>
      </c>
      <c r="K138" s="13"/>
      <c r="L138" s="13"/>
      <c r="M138" s="13" t="s">
        <v>136</v>
      </c>
      <c r="N138" s="14"/>
      <c r="O138" s="3"/>
    </row>
    <row r="139" spans="1:15" ht="14.25" customHeight="1" thickBot="1" x14ac:dyDescent="0.25">
      <c r="A139" s="48" t="s">
        <v>90</v>
      </c>
      <c r="B139" s="48"/>
      <c r="C139" s="19">
        <f t="shared" ref="C139:M139" si="10">SUM(C141:C160)</f>
        <v>599</v>
      </c>
      <c r="D139" s="19">
        <f t="shared" si="10"/>
        <v>128</v>
      </c>
      <c r="E139" s="19">
        <f t="shared" si="10"/>
        <v>50</v>
      </c>
      <c r="F139" s="19">
        <f t="shared" si="10"/>
        <v>10</v>
      </c>
      <c r="G139" s="19">
        <f t="shared" si="10"/>
        <v>0</v>
      </c>
      <c r="H139" s="19">
        <f t="shared" si="10"/>
        <v>0</v>
      </c>
      <c r="I139" s="19">
        <f t="shared" si="10"/>
        <v>0</v>
      </c>
      <c r="J139" s="19">
        <f t="shared" si="10"/>
        <v>211</v>
      </c>
      <c r="K139" s="19">
        <f t="shared" si="10"/>
        <v>200</v>
      </c>
      <c r="L139" s="19">
        <f t="shared" si="10"/>
        <v>0</v>
      </c>
      <c r="M139" s="19">
        <f t="shared" si="10"/>
        <v>0</v>
      </c>
      <c r="N139" s="20">
        <f>SUM(N140:N160)</f>
        <v>31</v>
      </c>
      <c r="O139" s="3"/>
    </row>
    <row r="140" spans="1:15" ht="12" thickBot="1" x14ac:dyDescent="0.25">
      <c r="A140" s="15" t="s">
        <v>172</v>
      </c>
      <c r="B140" s="40" t="s">
        <v>140</v>
      </c>
      <c r="C140" s="17">
        <v>20</v>
      </c>
      <c r="D140" s="17">
        <v>0</v>
      </c>
      <c r="E140" s="17">
        <v>0</v>
      </c>
      <c r="F140" s="17">
        <v>20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 t="s">
        <v>136</v>
      </c>
      <c r="N140" s="18">
        <v>1</v>
      </c>
      <c r="O140" s="3"/>
    </row>
    <row r="141" spans="1:15" ht="12" thickBot="1" x14ac:dyDescent="0.25">
      <c r="A141" s="15" t="s">
        <v>167</v>
      </c>
      <c r="B141" s="16" t="s">
        <v>48</v>
      </c>
      <c r="C141" s="17">
        <f>SUM(D141:L141)</f>
        <v>30</v>
      </c>
      <c r="D141" s="17">
        <v>0</v>
      </c>
      <c r="E141" s="17">
        <v>30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 t="s">
        <v>139</v>
      </c>
      <c r="N141" s="18">
        <v>1</v>
      </c>
      <c r="O141" s="3"/>
    </row>
    <row r="142" spans="1:15" ht="30" customHeight="1" x14ac:dyDescent="0.2">
      <c r="A142" s="41" t="s">
        <v>145</v>
      </c>
      <c r="B142" s="50" t="s">
        <v>91</v>
      </c>
      <c r="C142" s="52">
        <v>31</v>
      </c>
      <c r="D142" s="10">
        <v>15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1"/>
      <c r="K142" s="10">
        <v>0</v>
      </c>
      <c r="L142" s="10">
        <v>0</v>
      </c>
      <c r="M142" s="10" t="s">
        <v>136</v>
      </c>
      <c r="N142" s="12">
        <v>2</v>
      </c>
      <c r="O142" s="3"/>
    </row>
    <row r="143" spans="1:15" ht="12" thickBot="1" x14ac:dyDescent="0.25">
      <c r="A143" s="42"/>
      <c r="B143" s="51"/>
      <c r="C143" s="53"/>
      <c r="D143" s="13"/>
      <c r="E143" s="13"/>
      <c r="F143" s="13"/>
      <c r="G143" s="13"/>
      <c r="H143" s="13"/>
      <c r="I143" s="13"/>
      <c r="J143" s="13">
        <v>16</v>
      </c>
      <c r="K143" s="13"/>
      <c r="L143" s="13"/>
      <c r="M143" s="13" t="s">
        <v>137</v>
      </c>
      <c r="N143" s="14"/>
      <c r="O143" s="3"/>
    </row>
    <row r="144" spans="1:15" ht="30" customHeight="1" x14ac:dyDescent="0.2">
      <c r="A144" s="41" t="s">
        <v>145</v>
      </c>
      <c r="B144" s="50" t="s">
        <v>92</v>
      </c>
      <c r="C144" s="52">
        <v>70</v>
      </c>
      <c r="D144" s="10">
        <v>20</v>
      </c>
      <c r="E144" s="11"/>
      <c r="F144" s="10">
        <v>0</v>
      </c>
      <c r="G144" s="10">
        <v>0</v>
      </c>
      <c r="H144" s="10">
        <v>0</v>
      </c>
      <c r="I144" s="10">
        <v>0</v>
      </c>
      <c r="J144" s="11"/>
      <c r="K144" s="10">
        <v>0</v>
      </c>
      <c r="L144" s="10">
        <v>0</v>
      </c>
      <c r="M144" s="10" t="s">
        <v>136</v>
      </c>
      <c r="N144" s="12">
        <v>4</v>
      </c>
      <c r="O144" s="3"/>
    </row>
    <row r="145" spans="1:15" ht="12" thickBot="1" x14ac:dyDescent="0.25">
      <c r="A145" s="42"/>
      <c r="B145" s="51"/>
      <c r="C145" s="53"/>
      <c r="D145" s="13"/>
      <c r="E145" s="13">
        <v>10</v>
      </c>
      <c r="F145" s="13"/>
      <c r="G145" s="13"/>
      <c r="H145" s="13"/>
      <c r="I145" s="13"/>
      <c r="J145" s="13">
        <v>40</v>
      </c>
      <c r="K145" s="13"/>
      <c r="L145" s="13"/>
      <c r="M145" s="13" t="s">
        <v>137</v>
      </c>
      <c r="N145" s="14"/>
      <c r="O145" s="3"/>
    </row>
    <row r="146" spans="1:15" ht="30" customHeight="1" x14ac:dyDescent="0.2">
      <c r="A146" s="41" t="s">
        <v>175</v>
      </c>
      <c r="B146" s="50" t="s">
        <v>93</v>
      </c>
      <c r="C146" s="52">
        <f>SUM(D146:L147)</f>
        <v>50</v>
      </c>
      <c r="D146" s="10">
        <v>15</v>
      </c>
      <c r="E146" s="11"/>
      <c r="F146" s="10">
        <v>0</v>
      </c>
      <c r="G146" s="10">
        <v>0</v>
      </c>
      <c r="H146" s="10">
        <v>0</v>
      </c>
      <c r="I146" s="10">
        <v>0</v>
      </c>
      <c r="J146" s="11"/>
      <c r="K146" s="10">
        <v>0</v>
      </c>
      <c r="L146" s="10">
        <v>0</v>
      </c>
      <c r="M146" s="10" t="s">
        <v>142</v>
      </c>
      <c r="N146" s="12">
        <v>3</v>
      </c>
      <c r="O146" s="3"/>
    </row>
    <row r="147" spans="1:15" ht="12" thickBot="1" x14ac:dyDescent="0.25">
      <c r="A147" s="42"/>
      <c r="B147" s="51"/>
      <c r="C147" s="53"/>
      <c r="D147" s="13"/>
      <c r="E147" s="13">
        <v>10</v>
      </c>
      <c r="F147" s="13"/>
      <c r="G147" s="13"/>
      <c r="H147" s="13"/>
      <c r="I147" s="13"/>
      <c r="J147" s="13">
        <v>25</v>
      </c>
      <c r="K147" s="13"/>
      <c r="L147" s="13"/>
      <c r="M147" s="13" t="s">
        <v>137</v>
      </c>
      <c r="N147" s="14"/>
      <c r="O147" s="3"/>
    </row>
    <row r="148" spans="1:15" ht="30" customHeight="1" x14ac:dyDescent="0.2">
      <c r="A148" s="41" t="s">
        <v>145</v>
      </c>
      <c r="B148" s="50" t="s">
        <v>94</v>
      </c>
      <c r="C148" s="52">
        <v>32</v>
      </c>
      <c r="D148" s="10">
        <v>12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1"/>
      <c r="K148" s="10">
        <v>0</v>
      </c>
      <c r="L148" s="10">
        <v>0</v>
      </c>
      <c r="M148" s="10" t="s">
        <v>136</v>
      </c>
      <c r="N148" s="12">
        <v>2</v>
      </c>
      <c r="O148" s="3"/>
    </row>
    <row r="149" spans="1:15" ht="12" thickBot="1" x14ac:dyDescent="0.25">
      <c r="A149" s="42"/>
      <c r="B149" s="51"/>
      <c r="C149" s="53"/>
      <c r="D149" s="13"/>
      <c r="E149" s="13"/>
      <c r="F149" s="13"/>
      <c r="G149" s="13"/>
      <c r="H149" s="13"/>
      <c r="I149" s="13"/>
      <c r="J149" s="13">
        <v>20</v>
      </c>
      <c r="K149" s="13"/>
      <c r="L149" s="13"/>
      <c r="M149" s="13" t="s">
        <v>137</v>
      </c>
      <c r="N149" s="14"/>
      <c r="O149" s="3"/>
    </row>
    <row r="150" spans="1:15" ht="20.100000000000001" customHeight="1" x14ac:dyDescent="0.2">
      <c r="A150" s="41" t="s">
        <v>180</v>
      </c>
      <c r="B150" s="50" t="s">
        <v>95</v>
      </c>
      <c r="C150" s="52">
        <f>SUM(D150:L151)</f>
        <v>50</v>
      </c>
      <c r="D150" s="10">
        <v>10</v>
      </c>
      <c r="E150" s="11"/>
      <c r="F150" s="10">
        <v>0</v>
      </c>
      <c r="G150" s="10">
        <v>0</v>
      </c>
      <c r="H150" s="10">
        <v>0</v>
      </c>
      <c r="I150" s="10">
        <v>0</v>
      </c>
      <c r="J150" s="11"/>
      <c r="K150" s="10">
        <v>0</v>
      </c>
      <c r="L150" s="10">
        <v>0</v>
      </c>
      <c r="M150" s="10" t="s">
        <v>139</v>
      </c>
      <c r="N150" s="12">
        <v>3</v>
      </c>
      <c r="O150" s="3"/>
    </row>
    <row r="151" spans="1:15" ht="12" thickBot="1" x14ac:dyDescent="0.25">
      <c r="A151" s="42"/>
      <c r="B151" s="51"/>
      <c r="C151" s="53"/>
      <c r="D151" s="13"/>
      <c r="E151" s="30"/>
      <c r="F151" s="13">
        <v>10</v>
      </c>
      <c r="G151" s="13"/>
      <c r="H151" s="13"/>
      <c r="I151" s="13"/>
      <c r="J151" s="13">
        <v>30</v>
      </c>
      <c r="K151" s="13"/>
      <c r="L151" s="13"/>
      <c r="M151" s="13" t="s">
        <v>143</v>
      </c>
      <c r="N151" s="14"/>
      <c r="O151" s="3"/>
    </row>
    <row r="152" spans="1:15" ht="20.100000000000001" customHeight="1" x14ac:dyDescent="0.2">
      <c r="A152" s="41" t="s">
        <v>185</v>
      </c>
      <c r="B152" s="50" t="s">
        <v>96</v>
      </c>
      <c r="C152" s="52">
        <f>SUM(D152:L153)</f>
        <v>34</v>
      </c>
      <c r="D152" s="10">
        <v>14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1"/>
      <c r="K152" s="10">
        <v>0</v>
      </c>
      <c r="L152" s="10">
        <v>0</v>
      </c>
      <c r="M152" s="10" t="s">
        <v>139</v>
      </c>
      <c r="N152" s="12">
        <v>2</v>
      </c>
      <c r="O152" s="3"/>
    </row>
    <row r="153" spans="1:15" ht="12" thickBot="1" x14ac:dyDescent="0.25">
      <c r="A153" s="42"/>
      <c r="B153" s="51"/>
      <c r="C153" s="53"/>
      <c r="D153" s="13"/>
      <c r="E153" s="13"/>
      <c r="F153" s="13"/>
      <c r="G153" s="13"/>
      <c r="H153" s="13"/>
      <c r="I153" s="13"/>
      <c r="J153" s="13">
        <v>20</v>
      </c>
      <c r="K153" s="13"/>
      <c r="L153" s="13"/>
      <c r="M153" s="13" t="s">
        <v>137</v>
      </c>
      <c r="N153" s="14"/>
      <c r="O153" s="3"/>
    </row>
    <row r="154" spans="1:15" ht="20.100000000000001" customHeight="1" x14ac:dyDescent="0.2">
      <c r="A154" s="41" t="s">
        <v>186</v>
      </c>
      <c r="B154" s="50" t="s">
        <v>97</v>
      </c>
      <c r="C154" s="52">
        <f>SUM(D154:L155)</f>
        <v>34</v>
      </c>
      <c r="D154" s="10">
        <v>14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1"/>
      <c r="K154" s="10">
        <v>0</v>
      </c>
      <c r="L154" s="10">
        <v>0</v>
      </c>
      <c r="M154" s="10" t="s">
        <v>139</v>
      </c>
      <c r="N154" s="12">
        <v>2</v>
      </c>
      <c r="O154" s="3"/>
    </row>
    <row r="155" spans="1:15" ht="12" thickBot="1" x14ac:dyDescent="0.25">
      <c r="A155" s="42"/>
      <c r="B155" s="51"/>
      <c r="C155" s="53"/>
      <c r="D155" s="13"/>
      <c r="E155" s="13"/>
      <c r="F155" s="13"/>
      <c r="G155" s="13"/>
      <c r="H155" s="13"/>
      <c r="I155" s="13"/>
      <c r="J155" s="13">
        <v>20</v>
      </c>
      <c r="K155" s="13"/>
      <c r="L155" s="13"/>
      <c r="M155" s="13" t="s">
        <v>137</v>
      </c>
      <c r="N155" s="14"/>
      <c r="O155" s="3"/>
    </row>
    <row r="156" spans="1:15" ht="20.100000000000001" customHeight="1" x14ac:dyDescent="0.2">
      <c r="A156" s="41" t="s">
        <v>187</v>
      </c>
      <c r="B156" s="50" t="s">
        <v>98</v>
      </c>
      <c r="C156" s="52">
        <f>SUM(D156:L157)</f>
        <v>34</v>
      </c>
      <c r="D156" s="10">
        <v>14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1"/>
      <c r="K156" s="10">
        <v>0</v>
      </c>
      <c r="L156" s="10">
        <v>0</v>
      </c>
      <c r="M156" s="10" t="s">
        <v>139</v>
      </c>
      <c r="N156" s="12">
        <v>2</v>
      </c>
      <c r="O156" s="3"/>
    </row>
    <row r="157" spans="1:15" ht="12" thickBot="1" x14ac:dyDescent="0.25">
      <c r="A157" s="42"/>
      <c r="B157" s="51"/>
      <c r="C157" s="53"/>
      <c r="D157" s="13"/>
      <c r="E157" s="13"/>
      <c r="F157" s="13"/>
      <c r="G157" s="13"/>
      <c r="H157" s="13"/>
      <c r="I157" s="13"/>
      <c r="J157" s="13">
        <v>20</v>
      </c>
      <c r="K157" s="13"/>
      <c r="L157" s="13"/>
      <c r="M157" s="13" t="s">
        <v>137</v>
      </c>
      <c r="N157" s="14"/>
      <c r="O157" s="3"/>
    </row>
    <row r="158" spans="1:15" ht="20.100000000000001" customHeight="1" x14ac:dyDescent="0.2">
      <c r="A158" s="41" t="s">
        <v>188</v>
      </c>
      <c r="B158" s="50" t="s">
        <v>99</v>
      </c>
      <c r="C158" s="52">
        <f>SUM(D158:L159)</f>
        <v>34</v>
      </c>
      <c r="D158" s="10">
        <v>14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1"/>
      <c r="K158" s="10">
        <v>0</v>
      </c>
      <c r="L158" s="10">
        <v>0</v>
      </c>
      <c r="M158" s="10" t="s">
        <v>139</v>
      </c>
      <c r="N158" s="12">
        <v>2</v>
      </c>
      <c r="O158" s="3"/>
    </row>
    <row r="159" spans="1:15" ht="12" thickBot="1" x14ac:dyDescent="0.25">
      <c r="A159" s="42"/>
      <c r="B159" s="51"/>
      <c r="C159" s="53"/>
      <c r="D159" s="13"/>
      <c r="E159" s="13"/>
      <c r="F159" s="13"/>
      <c r="G159" s="13"/>
      <c r="H159" s="13"/>
      <c r="I159" s="13"/>
      <c r="J159" s="13">
        <v>20</v>
      </c>
      <c r="K159" s="13"/>
      <c r="L159" s="13"/>
      <c r="M159" s="13" t="s">
        <v>137</v>
      </c>
      <c r="N159" s="14"/>
      <c r="O159" s="3"/>
    </row>
    <row r="160" spans="1:15" ht="23.25" thickBot="1" x14ac:dyDescent="0.25">
      <c r="A160" s="15" t="s">
        <v>189</v>
      </c>
      <c r="B160" s="16" t="s">
        <v>100</v>
      </c>
      <c r="C160" s="17">
        <f t="shared" ref="C160" si="11">SUM(D160:L160)</f>
        <v>200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200</v>
      </c>
      <c r="L160" s="17">
        <v>0</v>
      </c>
      <c r="M160" s="17" t="s">
        <v>136</v>
      </c>
      <c r="N160" s="18">
        <v>7</v>
      </c>
      <c r="O160" s="3"/>
    </row>
    <row r="161" spans="1:15" ht="12" thickBot="1" x14ac:dyDescent="0.25">
      <c r="A161" s="48" t="s">
        <v>101</v>
      </c>
      <c r="B161" s="48"/>
      <c r="C161" s="19">
        <f t="shared" ref="C161:N161" si="12">SUM(C162:C182)</f>
        <v>546</v>
      </c>
      <c r="D161" s="19">
        <f t="shared" si="12"/>
        <v>180</v>
      </c>
      <c r="E161" s="19">
        <f t="shared" si="12"/>
        <v>86</v>
      </c>
      <c r="F161" s="19">
        <f t="shared" si="12"/>
        <v>0</v>
      </c>
      <c r="G161" s="19">
        <f t="shared" si="12"/>
        <v>0</v>
      </c>
      <c r="H161" s="19">
        <f t="shared" si="12"/>
        <v>0</v>
      </c>
      <c r="I161" s="19">
        <f t="shared" si="12"/>
        <v>0</v>
      </c>
      <c r="J161" s="19">
        <f t="shared" si="12"/>
        <v>180</v>
      </c>
      <c r="K161" s="19">
        <f t="shared" si="12"/>
        <v>100</v>
      </c>
      <c r="L161" s="19">
        <f t="shared" si="12"/>
        <v>0</v>
      </c>
      <c r="M161" s="19">
        <f t="shared" si="12"/>
        <v>0</v>
      </c>
      <c r="N161" s="20">
        <f t="shared" si="12"/>
        <v>30</v>
      </c>
      <c r="O161" s="3"/>
    </row>
    <row r="162" spans="1:15" ht="30" customHeight="1" x14ac:dyDescent="0.2">
      <c r="A162" s="41" t="s">
        <v>175</v>
      </c>
      <c r="B162" s="50" t="s">
        <v>93</v>
      </c>
      <c r="C162" s="52">
        <f>SUM(D162:L163)</f>
        <v>50</v>
      </c>
      <c r="D162" s="10">
        <v>15</v>
      </c>
      <c r="E162" s="10">
        <v>10</v>
      </c>
      <c r="F162" s="10">
        <v>0</v>
      </c>
      <c r="G162" s="10">
        <v>0</v>
      </c>
      <c r="H162" s="10">
        <v>0</v>
      </c>
      <c r="I162" s="10">
        <v>0</v>
      </c>
      <c r="J162" s="11"/>
      <c r="K162" s="10">
        <v>0</v>
      </c>
      <c r="L162" s="10">
        <v>0</v>
      </c>
      <c r="M162" s="10" t="s">
        <v>136</v>
      </c>
      <c r="N162" s="12">
        <v>3</v>
      </c>
      <c r="O162" s="3"/>
    </row>
    <row r="163" spans="1:15" ht="12" thickBot="1" x14ac:dyDescent="0.25">
      <c r="A163" s="42"/>
      <c r="B163" s="51"/>
      <c r="C163" s="53"/>
      <c r="D163" s="13"/>
      <c r="E163" s="13"/>
      <c r="F163" s="13"/>
      <c r="G163" s="13"/>
      <c r="H163" s="13"/>
      <c r="I163" s="13"/>
      <c r="J163" s="13">
        <v>25</v>
      </c>
      <c r="K163" s="13"/>
      <c r="L163" s="13"/>
      <c r="M163" s="13" t="s">
        <v>137</v>
      </c>
      <c r="N163" s="14"/>
      <c r="O163" s="3"/>
    </row>
    <row r="164" spans="1:15" x14ac:dyDescent="0.2">
      <c r="A164" s="41" t="s">
        <v>174</v>
      </c>
      <c r="B164" s="50" t="s">
        <v>102</v>
      </c>
      <c r="C164" s="52">
        <f>SUM(D164:L165)</f>
        <v>34</v>
      </c>
      <c r="D164" s="10">
        <v>20</v>
      </c>
      <c r="E164" s="11"/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 t="s">
        <v>136</v>
      </c>
      <c r="N164" s="12">
        <v>2</v>
      </c>
      <c r="O164" s="3"/>
    </row>
    <row r="165" spans="1:15" ht="12" thickBot="1" x14ac:dyDescent="0.25">
      <c r="A165" s="42"/>
      <c r="B165" s="51"/>
      <c r="C165" s="53"/>
      <c r="D165" s="13"/>
      <c r="E165" s="13">
        <v>14</v>
      </c>
      <c r="F165" s="13"/>
      <c r="G165" s="13"/>
      <c r="H165" s="13"/>
      <c r="I165" s="13"/>
      <c r="J165" s="13"/>
      <c r="K165" s="13"/>
      <c r="L165" s="13"/>
      <c r="M165" s="13" t="s">
        <v>137</v>
      </c>
      <c r="N165" s="14"/>
      <c r="O165" s="3"/>
    </row>
    <row r="166" spans="1:15" x14ac:dyDescent="0.2">
      <c r="A166" s="41" t="s">
        <v>174</v>
      </c>
      <c r="B166" s="50" t="s">
        <v>103</v>
      </c>
      <c r="C166" s="52">
        <f>SUM(D166:L167)</f>
        <v>34</v>
      </c>
      <c r="D166" s="10">
        <v>20</v>
      </c>
      <c r="E166" s="11"/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 t="s">
        <v>136</v>
      </c>
      <c r="N166" s="12">
        <v>2</v>
      </c>
      <c r="O166" s="3"/>
    </row>
    <row r="167" spans="1:15" ht="12" thickBot="1" x14ac:dyDescent="0.25">
      <c r="A167" s="42"/>
      <c r="B167" s="51"/>
      <c r="C167" s="53"/>
      <c r="D167" s="13"/>
      <c r="E167" s="13">
        <v>14</v>
      </c>
      <c r="F167" s="13"/>
      <c r="G167" s="13"/>
      <c r="H167" s="13"/>
      <c r="I167" s="13"/>
      <c r="J167" s="13"/>
      <c r="K167" s="13"/>
      <c r="L167" s="13"/>
      <c r="M167" s="13" t="s">
        <v>137</v>
      </c>
      <c r="N167" s="14"/>
      <c r="O167" s="3"/>
    </row>
    <row r="168" spans="1:15" ht="20.100000000000001" customHeight="1" x14ac:dyDescent="0.2">
      <c r="A168" s="41" t="s">
        <v>162</v>
      </c>
      <c r="B168" s="50" t="s">
        <v>104</v>
      </c>
      <c r="C168" s="52">
        <v>36</v>
      </c>
      <c r="D168" s="10">
        <v>10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1"/>
      <c r="K168" s="10">
        <v>0</v>
      </c>
      <c r="L168" s="10">
        <v>0</v>
      </c>
      <c r="M168" s="10" t="s">
        <v>136</v>
      </c>
      <c r="N168" s="12">
        <v>2</v>
      </c>
      <c r="O168" s="3"/>
    </row>
    <row r="169" spans="1:15" ht="12" thickBot="1" x14ac:dyDescent="0.25">
      <c r="A169" s="42"/>
      <c r="B169" s="51"/>
      <c r="C169" s="53"/>
      <c r="D169" s="13"/>
      <c r="E169" s="13"/>
      <c r="F169" s="13"/>
      <c r="G169" s="13"/>
      <c r="H169" s="13"/>
      <c r="I169" s="13"/>
      <c r="J169" s="13">
        <v>26</v>
      </c>
      <c r="K169" s="13"/>
      <c r="L169" s="13"/>
      <c r="M169" s="13" t="s">
        <v>137</v>
      </c>
      <c r="N169" s="14"/>
      <c r="O169" s="3"/>
    </row>
    <row r="170" spans="1:15" ht="14.1" customHeight="1" x14ac:dyDescent="0.2">
      <c r="A170" s="41" t="s">
        <v>174</v>
      </c>
      <c r="B170" s="50" t="s">
        <v>105</v>
      </c>
      <c r="C170" s="52">
        <f>SUM(D170:L171)</f>
        <v>50</v>
      </c>
      <c r="D170" s="10">
        <v>30</v>
      </c>
      <c r="E170" s="11"/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 t="s">
        <v>136</v>
      </c>
      <c r="N170" s="12">
        <v>3</v>
      </c>
      <c r="O170" s="3"/>
    </row>
    <row r="171" spans="1:15" ht="14.1" customHeight="1" thickBot="1" x14ac:dyDescent="0.25">
      <c r="A171" s="42"/>
      <c r="B171" s="51"/>
      <c r="C171" s="53"/>
      <c r="D171" s="13"/>
      <c r="E171" s="13">
        <v>20</v>
      </c>
      <c r="F171" s="13"/>
      <c r="G171" s="13"/>
      <c r="H171" s="13"/>
      <c r="I171" s="13"/>
      <c r="J171" s="13"/>
      <c r="K171" s="13"/>
      <c r="L171" s="13"/>
      <c r="M171" s="13" t="s">
        <v>137</v>
      </c>
      <c r="N171" s="14"/>
      <c r="O171" s="3"/>
    </row>
    <row r="172" spans="1:15" ht="30" customHeight="1" x14ac:dyDescent="0.2">
      <c r="A172" s="41" t="s">
        <v>145</v>
      </c>
      <c r="B172" s="50" t="s">
        <v>106</v>
      </c>
      <c r="C172" s="52">
        <v>87</v>
      </c>
      <c r="D172" s="10">
        <v>25</v>
      </c>
      <c r="E172" s="11"/>
      <c r="F172" s="10">
        <v>0</v>
      </c>
      <c r="G172" s="10">
        <v>0</v>
      </c>
      <c r="H172" s="10">
        <v>0</v>
      </c>
      <c r="I172" s="10">
        <v>0</v>
      </c>
      <c r="J172" s="11"/>
      <c r="K172" s="10">
        <v>0</v>
      </c>
      <c r="L172" s="10">
        <v>0</v>
      </c>
      <c r="M172" s="10" t="s">
        <v>136</v>
      </c>
      <c r="N172" s="12">
        <v>5</v>
      </c>
      <c r="O172" s="3"/>
    </row>
    <row r="173" spans="1:15" ht="12" thickBot="1" x14ac:dyDescent="0.25">
      <c r="A173" s="42"/>
      <c r="B173" s="51"/>
      <c r="C173" s="53"/>
      <c r="D173" s="13"/>
      <c r="E173" s="13">
        <v>18</v>
      </c>
      <c r="F173" s="13"/>
      <c r="G173" s="13"/>
      <c r="H173" s="13"/>
      <c r="I173" s="13"/>
      <c r="J173" s="13">
        <v>44</v>
      </c>
      <c r="K173" s="13"/>
      <c r="L173" s="13"/>
      <c r="M173" s="13" t="s">
        <v>137</v>
      </c>
      <c r="N173" s="14"/>
      <c r="O173" s="3"/>
    </row>
    <row r="174" spans="1:15" ht="30" customHeight="1" x14ac:dyDescent="0.2">
      <c r="A174" s="41" t="s">
        <v>145</v>
      </c>
      <c r="B174" s="50" t="s">
        <v>107</v>
      </c>
      <c r="C174" s="52">
        <f>SUM(D174:L175)</f>
        <v>33</v>
      </c>
      <c r="D174" s="10">
        <v>13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1"/>
      <c r="K174" s="10">
        <v>0</v>
      </c>
      <c r="L174" s="10">
        <v>0</v>
      </c>
      <c r="M174" s="10" t="s">
        <v>136</v>
      </c>
      <c r="N174" s="12">
        <v>2</v>
      </c>
      <c r="O174" s="3"/>
    </row>
    <row r="175" spans="1:15" ht="12" thickBot="1" x14ac:dyDescent="0.25">
      <c r="A175" s="42"/>
      <c r="B175" s="51"/>
      <c r="C175" s="53"/>
      <c r="D175" s="13"/>
      <c r="E175" s="13"/>
      <c r="F175" s="13"/>
      <c r="G175" s="13"/>
      <c r="H175" s="13"/>
      <c r="I175" s="13"/>
      <c r="J175" s="13">
        <v>20</v>
      </c>
      <c r="K175" s="13"/>
      <c r="L175" s="13"/>
      <c r="M175" s="13" t="s">
        <v>137</v>
      </c>
      <c r="N175" s="14"/>
      <c r="O175" s="3"/>
    </row>
    <row r="176" spans="1:15" ht="30" customHeight="1" x14ac:dyDescent="0.2">
      <c r="A176" s="41" t="s">
        <v>145</v>
      </c>
      <c r="B176" s="50" t="s">
        <v>108</v>
      </c>
      <c r="C176" s="52">
        <f>SUM(D176:L177)</f>
        <v>68</v>
      </c>
      <c r="D176" s="10">
        <v>23</v>
      </c>
      <c r="E176" s="10">
        <v>10</v>
      </c>
      <c r="F176" s="10">
        <v>0</v>
      </c>
      <c r="G176" s="10">
        <v>0</v>
      </c>
      <c r="H176" s="10">
        <v>0</v>
      </c>
      <c r="I176" s="10">
        <v>0</v>
      </c>
      <c r="J176" s="10"/>
      <c r="K176" s="10">
        <v>0</v>
      </c>
      <c r="L176" s="10">
        <v>0</v>
      </c>
      <c r="M176" s="10" t="s">
        <v>136</v>
      </c>
      <c r="N176" s="12">
        <v>4</v>
      </c>
      <c r="O176" s="3"/>
    </row>
    <row r="177" spans="1:15" ht="12" thickBot="1" x14ac:dyDescent="0.25">
      <c r="A177" s="42"/>
      <c r="B177" s="51"/>
      <c r="C177" s="53"/>
      <c r="D177" s="13"/>
      <c r="E177" s="13"/>
      <c r="F177" s="13"/>
      <c r="G177" s="13"/>
      <c r="H177" s="13"/>
      <c r="I177" s="13"/>
      <c r="J177" s="13">
        <v>35</v>
      </c>
      <c r="K177" s="13"/>
      <c r="L177" s="13"/>
      <c r="M177" s="13" t="s">
        <v>137</v>
      </c>
      <c r="N177" s="14"/>
      <c r="O177" s="3"/>
    </row>
    <row r="178" spans="1:15" ht="30" customHeight="1" x14ac:dyDescent="0.2">
      <c r="A178" s="41" t="s">
        <v>180</v>
      </c>
      <c r="B178" s="50" t="s">
        <v>109</v>
      </c>
      <c r="C178" s="52">
        <v>34</v>
      </c>
      <c r="D178" s="35">
        <v>14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11"/>
      <c r="K178" s="35">
        <v>0</v>
      </c>
      <c r="L178" s="35">
        <v>0</v>
      </c>
      <c r="M178" s="35" t="s">
        <v>136</v>
      </c>
      <c r="N178" s="36">
        <v>2</v>
      </c>
      <c r="O178" s="3"/>
    </row>
    <row r="179" spans="1:15" ht="12" thickBot="1" x14ac:dyDescent="0.25">
      <c r="A179" s="42"/>
      <c r="B179" s="51"/>
      <c r="C179" s="53"/>
      <c r="D179" s="13"/>
      <c r="E179" s="13"/>
      <c r="F179" s="13"/>
      <c r="G179" s="13"/>
      <c r="H179" s="13"/>
      <c r="I179" s="13"/>
      <c r="J179" s="13">
        <v>20</v>
      </c>
      <c r="K179" s="13"/>
      <c r="L179" s="13"/>
      <c r="M179" s="13" t="s">
        <v>137</v>
      </c>
      <c r="N179" s="14"/>
      <c r="O179" s="3"/>
    </row>
    <row r="180" spans="1:15" ht="20.100000000000001" customHeight="1" x14ac:dyDescent="0.2">
      <c r="A180" s="41" t="s">
        <v>162</v>
      </c>
      <c r="B180" s="50" t="s">
        <v>110</v>
      </c>
      <c r="C180" s="52">
        <f>SUM(D180:L181)</f>
        <v>20</v>
      </c>
      <c r="D180" s="10">
        <v>10</v>
      </c>
      <c r="E180" s="10"/>
      <c r="F180" s="10"/>
      <c r="G180" s="10"/>
      <c r="H180" s="10"/>
      <c r="I180" s="10"/>
      <c r="J180" s="11"/>
      <c r="K180" s="10"/>
      <c r="L180" s="10"/>
      <c r="M180" s="10" t="s">
        <v>136</v>
      </c>
      <c r="N180" s="12">
        <v>1</v>
      </c>
      <c r="O180" s="3"/>
    </row>
    <row r="181" spans="1:15" ht="12" thickBot="1" x14ac:dyDescent="0.25">
      <c r="A181" s="42"/>
      <c r="B181" s="51"/>
      <c r="C181" s="53"/>
      <c r="D181" s="13"/>
      <c r="E181" s="13"/>
      <c r="F181" s="13"/>
      <c r="G181" s="13"/>
      <c r="H181" s="13"/>
      <c r="I181" s="13"/>
      <c r="J181" s="13">
        <v>10</v>
      </c>
      <c r="K181" s="13"/>
      <c r="L181" s="13"/>
      <c r="M181" s="13" t="s">
        <v>137</v>
      </c>
      <c r="N181" s="14"/>
      <c r="O181" s="3"/>
    </row>
    <row r="182" spans="1:15" ht="23.25" thickBot="1" x14ac:dyDescent="0.25">
      <c r="A182" s="15" t="s">
        <v>183</v>
      </c>
      <c r="B182" s="16" t="s">
        <v>86</v>
      </c>
      <c r="C182" s="17">
        <f>SUM(D182:L182)</f>
        <v>100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100</v>
      </c>
      <c r="L182" s="17">
        <v>0</v>
      </c>
      <c r="M182" s="17" t="s">
        <v>136</v>
      </c>
      <c r="N182" s="18">
        <v>4</v>
      </c>
      <c r="O182" s="3"/>
    </row>
    <row r="183" spans="1:15" ht="12" customHeight="1" thickBot="1" x14ac:dyDescent="0.25">
      <c r="A183" s="49" t="s">
        <v>111</v>
      </c>
      <c r="B183" s="49"/>
      <c r="C183" s="26">
        <f t="shared" ref="C183:N183" si="13">SUM(C184:C198)</f>
        <v>501</v>
      </c>
      <c r="D183" s="26">
        <f t="shared" si="13"/>
        <v>83</v>
      </c>
      <c r="E183" s="26">
        <f t="shared" si="13"/>
        <v>0</v>
      </c>
      <c r="F183" s="26">
        <f t="shared" si="13"/>
        <v>63</v>
      </c>
      <c r="G183" s="26">
        <f t="shared" si="13"/>
        <v>15</v>
      </c>
      <c r="H183" s="26">
        <f t="shared" si="13"/>
        <v>0</v>
      </c>
      <c r="I183" s="26">
        <f t="shared" si="13"/>
        <v>0</v>
      </c>
      <c r="J183" s="26">
        <f t="shared" si="13"/>
        <v>140</v>
      </c>
      <c r="K183" s="26">
        <f t="shared" si="13"/>
        <v>200</v>
      </c>
      <c r="L183" s="26">
        <f t="shared" si="13"/>
        <v>0</v>
      </c>
      <c r="M183" s="26">
        <f t="shared" si="13"/>
        <v>0</v>
      </c>
      <c r="N183" s="27">
        <f t="shared" si="13"/>
        <v>30</v>
      </c>
      <c r="O183" s="3"/>
    </row>
    <row r="184" spans="1:15" ht="20.100000000000001" customHeight="1" x14ac:dyDescent="0.2">
      <c r="A184" s="41" t="s">
        <v>162</v>
      </c>
      <c r="B184" s="50" t="s">
        <v>110</v>
      </c>
      <c r="C184" s="52">
        <f>SUM(D184:L185)</f>
        <v>20</v>
      </c>
      <c r="D184" s="10">
        <v>10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1"/>
      <c r="K184" s="10">
        <v>0</v>
      </c>
      <c r="L184" s="10">
        <v>0</v>
      </c>
      <c r="M184" s="10" t="s">
        <v>139</v>
      </c>
      <c r="N184" s="12">
        <v>1</v>
      </c>
      <c r="O184" s="3"/>
    </row>
    <row r="185" spans="1:15" ht="12" thickBot="1" x14ac:dyDescent="0.25">
      <c r="A185" s="42"/>
      <c r="B185" s="51"/>
      <c r="C185" s="53"/>
      <c r="D185" s="13"/>
      <c r="E185" s="13"/>
      <c r="F185" s="13"/>
      <c r="G185" s="13"/>
      <c r="H185" s="13"/>
      <c r="I185" s="13"/>
      <c r="J185" s="13">
        <v>10</v>
      </c>
      <c r="K185" s="13"/>
      <c r="L185" s="13"/>
      <c r="M185" s="13" t="s">
        <v>137</v>
      </c>
      <c r="N185" s="14"/>
      <c r="O185" s="3"/>
    </row>
    <row r="186" spans="1:15" x14ac:dyDescent="0.2">
      <c r="A186" s="41" t="s">
        <v>190</v>
      </c>
      <c r="B186" s="50" t="s">
        <v>112</v>
      </c>
      <c r="C186" s="52">
        <f>SUM(D186:L187)</f>
        <v>54</v>
      </c>
      <c r="D186" s="10">
        <v>24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1"/>
      <c r="K186" s="10">
        <v>0</v>
      </c>
      <c r="L186" s="10">
        <v>0</v>
      </c>
      <c r="M186" s="10" t="s">
        <v>139</v>
      </c>
      <c r="N186" s="12">
        <v>3</v>
      </c>
      <c r="O186" s="3"/>
    </row>
    <row r="187" spans="1:15" ht="12" thickBot="1" x14ac:dyDescent="0.25">
      <c r="A187" s="42"/>
      <c r="B187" s="51"/>
      <c r="C187" s="53"/>
      <c r="D187" s="13"/>
      <c r="E187" s="13"/>
      <c r="F187" s="13"/>
      <c r="G187" s="13"/>
      <c r="H187" s="13"/>
      <c r="I187" s="13"/>
      <c r="J187" s="13">
        <v>30</v>
      </c>
      <c r="K187" s="13"/>
      <c r="L187" s="13"/>
      <c r="M187" s="13" t="s">
        <v>137</v>
      </c>
      <c r="N187" s="14"/>
      <c r="O187" s="3"/>
    </row>
    <row r="188" spans="1:15" ht="20.100000000000001" customHeight="1" x14ac:dyDescent="0.2">
      <c r="A188" s="41" t="s">
        <v>191</v>
      </c>
      <c r="B188" s="50" t="s">
        <v>113</v>
      </c>
      <c r="C188" s="52">
        <v>34</v>
      </c>
      <c r="D188" s="10">
        <v>14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1"/>
      <c r="K188" s="10">
        <v>0</v>
      </c>
      <c r="L188" s="10">
        <v>0</v>
      </c>
      <c r="M188" s="10" t="s">
        <v>139</v>
      </c>
      <c r="N188" s="12">
        <v>2</v>
      </c>
      <c r="O188" s="3"/>
    </row>
    <row r="189" spans="1:15" ht="12" thickBot="1" x14ac:dyDescent="0.25">
      <c r="A189" s="42"/>
      <c r="B189" s="51"/>
      <c r="C189" s="53"/>
      <c r="D189" s="13"/>
      <c r="E189" s="13"/>
      <c r="F189" s="13"/>
      <c r="G189" s="13"/>
      <c r="H189" s="13"/>
      <c r="I189" s="13"/>
      <c r="J189" s="13">
        <v>20</v>
      </c>
      <c r="K189" s="13"/>
      <c r="L189" s="13"/>
      <c r="M189" s="13" t="s">
        <v>137</v>
      </c>
      <c r="N189" s="14"/>
      <c r="O189" s="3"/>
    </row>
    <row r="190" spans="1:15" ht="20.100000000000001" customHeight="1" x14ac:dyDescent="0.2">
      <c r="A190" s="41" t="s">
        <v>181</v>
      </c>
      <c r="B190" s="50" t="s">
        <v>114</v>
      </c>
      <c r="C190" s="52">
        <f>SUM(D190:L191)</f>
        <v>50</v>
      </c>
      <c r="D190" s="10">
        <v>10</v>
      </c>
      <c r="E190" s="11"/>
      <c r="F190" s="10">
        <v>0</v>
      </c>
      <c r="G190" s="10">
        <v>0</v>
      </c>
      <c r="H190" s="10">
        <v>0</v>
      </c>
      <c r="I190" s="10">
        <v>0</v>
      </c>
      <c r="J190" s="11"/>
      <c r="K190" s="10">
        <v>0</v>
      </c>
      <c r="L190" s="10">
        <v>0</v>
      </c>
      <c r="M190" s="10" t="s">
        <v>139</v>
      </c>
      <c r="N190" s="12">
        <v>3</v>
      </c>
      <c r="O190" s="3"/>
    </row>
    <row r="191" spans="1:15" ht="12" thickBot="1" x14ac:dyDescent="0.25">
      <c r="A191" s="42"/>
      <c r="B191" s="51"/>
      <c r="C191" s="53"/>
      <c r="D191" s="13"/>
      <c r="E191" s="30"/>
      <c r="F191" s="13">
        <v>10</v>
      </c>
      <c r="G191" s="13"/>
      <c r="H191" s="13"/>
      <c r="I191" s="13"/>
      <c r="J191" s="13">
        <v>30</v>
      </c>
      <c r="K191" s="13"/>
      <c r="L191" s="13"/>
      <c r="M191" s="13" t="s">
        <v>137</v>
      </c>
      <c r="N191" s="14"/>
      <c r="O191" s="3"/>
    </row>
    <row r="192" spans="1:15" ht="20.100000000000001" customHeight="1" x14ac:dyDescent="0.2">
      <c r="A192" s="41" t="s">
        <v>192</v>
      </c>
      <c r="B192" s="50" t="s">
        <v>115</v>
      </c>
      <c r="C192" s="52">
        <v>20</v>
      </c>
      <c r="D192" s="10">
        <v>5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1"/>
      <c r="K192" s="10">
        <v>0</v>
      </c>
      <c r="L192" s="10">
        <v>0</v>
      </c>
      <c r="M192" s="10" t="s">
        <v>137</v>
      </c>
      <c r="N192" s="12">
        <v>1</v>
      </c>
      <c r="O192" s="3"/>
    </row>
    <row r="193" spans="1:15" ht="12" thickBot="1" x14ac:dyDescent="0.25">
      <c r="A193" s="42"/>
      <c r="B193" s="51"/>
      <c r="C193" s="53"/>
      <c r="D193" s="13"/>
      <c r="E193" s="13"/>
      <c r="F193" s="13"/>
      <c r="G193" s="13"/>
      <c r="H193" s="13"/>
      <c r="I193" s="13"/>
      <c r="J193" s="13">
        <v>15</v>
      </c>
      <c r="K193" s="13"/>
      <c r="L193" s="13"/>
      <c r="M193" s="13" t="s">
        <v>136</v>
      </c>
      <c r="N193" s="14"/>
      <c r="O193" s="3"/>
    </row>
    <row r="194" spans="1:15" ht="20.100000000000001" customHeight="1" x14ac:dyDescent="0.2">
      <c r="A194" s="41" t="s">
        <v>145</v>
      </c>
      <c r="B194" s="50" t="s">
        <v>116</v>
      </c>
      <c r="C194" s="52">
        <f>SUM(D194:L195)</f>
        <v>68</v>
      </c>
      <c r="D194" s="10">
        <v>20</v>
      </c>
      <c r="E194" s="11"/>
      <c r="F194" s="10">
        <v>0</v>
      </c>
      <c r="G194" s="10">
        <v>0</v>
      </c>
      <c r="H194" s="10">
        <v>0</v>
      </c>
      <c r="I194" s="10">
        <v>0</v>
      </c>
      <c r="J194" s="11"/>
      <c r="K194" s="10">
        <v>0</v>
      </c>
      <c r="L194" s="10">
        <v>0</v>
      </c>
      <c r="M194" s="10" t="s">
        <v>139</v>
      </c>
      <c r="N194" s="12">
        <v>4</v>
      </c>
      <c r="O194" s="3"/>
    </row>
    <row r="195" spans="1:15" ht="12" thickBot="1" x14ac:dyDescent="0.25">
      <c r="A195" s="42"/>
      <c r="B195" s="51"/>
      <c r="C195" s="53"/>
      <c r="D195" s="13"/>
      <c r="E195" s="30"/>
      <c r="F195" s="13">
        <v>13</v>
      </c>
      <c r="G195" s="13"/>
      <c r="H195" s="13"/>
      <c r="I195" s="13"/>
      <c r="J195" s="13">
        <v>35</v>
      </c>
      <c r="K195" s="13"/>
      <c r="L195" s="13"/>
      <c r="M195" s="13" t="s">
        <v>137</v>
      </c>
      <c r="N195" s="14"/>
      <c r="O195" s="3"/>
    </row>
    <row r="196" spans="1:15" ht="21.95" customHeight="1" thickBot="1" x14ac:dyDescent="0.25">
      <c r="A196" s="15" t="s">
        <v>193</v>
      </c>
      <c r="B196" s="16" t="s">
        <v>117</v>
      </c>
      <c r="C196" s="17">
        <f>SUM(D196:L196)</f>
        <v>40</v>
      </c>
      <c r="D196" s="17">
        <v>0</v>
      </c>
      <c r="E196" s="17"/>
      <c r="F196" s="17">
        <v>40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 t="s">
        <v>136</v>
      </c>
      <c r="N196" s="18">
        <v>3</v>
      </c>
      <c r="O196" s="3"/>
    </row>
    <row r="197" spans="1:15" ht="23.25" thickBot="1" x14ac:dyDescent="0.25">
      <c r="A197" s="15" t="s">
        <v>194</v>
      </c>
      <c r="B197" s="16" t="s">
        <v>118</v>
      </c>
      <c r="C197" s="17">
        <f>SUM(D197:L197)</f>
        <v>15</v>
      </c>
      <c r="D197" s="17">
        <v>0</v>
      </c>
      <c r="E197" s="17">
        <v>0</v>
      </c>
      <c r="F197" s="17">
        <v>0</v>
      </c>
      <c r="G197" s="17">
        <v>15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 t="s">
        <v>136</v>
      </c>
      <c r="N197" s="18">
        <v>6</v>
      </c>
      <c r="O197" s="3"/>
    </row>
    <row r="198" spans="1:15" ht="23.25" thickBot="1" x14ac:dyDescent="0.25">
      <c r="A198" s="15" t="s">
        <v>144</v>
      </c>
      <c r="B198" s="16" t="s">
        <v>100</v>
      </c>
      <c r="C198" s="17">
        <f>SUM(D198:L198)</f>
        <v>200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200</v>
      </c>
      <c r="L198" s="17">
        <v>0</v>
      </c>
      <c r="M198" s="17" t="s">
        <v>136</v>
      </c>
      <c r="N198" s="18">
        <v>7</v>
      </c>
      <c r="O198" s="3"/>
    </row>
    <row r="199" spans="1:15" ht="12" thickBot="1" x14ac:dyDescent="0.25">
      <c r="A199" s="48" t="s">
        <v>119</v>
      </c>
      <c r="B199" s="48"/>
      <c r="C199" s="19">
        <f t="shared" ref="C199:L199" si="14">SUM(C200:C222)</f>
        <v>465</v>
      </c>
      <c r="D199" s="19">
        <f t="shared" si="14"/>
        <v>142</v>
      </c>
      <c r="E199" s="19">
        <f t="shared" si="14"/>
        <v>68</v>
      </c>
      <c r="F199" s="19">
        <f t="shared" si="14"/>
        <v>0</v>
      </c>
      <c r="G199" s="19">
        <f t="shared" si="14"/>
        <v>15</v>
      </c>
      <c r="H199" s="19">
        <f t="shared" si="14"/>
        <v>0</v>
      </c>
      <c r="I199" s="19">
        <f t="shared" si="14"/>
        <v>0</v>
      </c>
      <c r="J199" s="19">
        <f t="shared" si="14"/>
        <v>240</v>
      </c>
      <c r="K199" s="19">
        <f t="shared" si="14"/>
        <v>0</v>
      </c>
      <c r="L199" s="19">
        <f t="shared" si="14"/>
        <v>0</v>
      </c>
      <c r="M199" s="19">
        <f>SUM(L200:L222)</f>
        <v>0</v>
      </c>
      <c r="N199" s="20">
        <f>SUM(N200:N222)</f>
        <v>30</v>
      </c>
      <c r="O199" s="3"/>
    </row>
    <row r="200" spans="1:15" x14ac:dyDescent="0.2">
      <c r="A200" s="41" t="s">
        <v>195</v>
      </c>
      <c r="B200" s="50" t="s">
        <v>120</v>
      </c>
      <c r="C200" s="52">
        <f>SUM(D200:L200)</f>
        <v>17</v>
      </c>
      <c r="D200" s="10">
        <v>10</v>
      </c>
      <c r="E200" s="10">
        <v>7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 t="s">
        <v>136</v>
      </c>
      <c r="N200" s="12">
        <v>1</v>
      </c>
      <c r="O200" s="3"/>
    </row>
    <row r="201" spans="1:15" ht="12" thickBot="1" x14ac:dyDescent="0.25">
      <c r="A201" s="42"/>
      <c r="B201" s="51"/>
      <c r="C201" s="53"/>
      <c r="D201" s="13"/>
      <c r="E201" s="13"/>
      <c r="F201" s="13"/>
      <c r="G201" s="13"/>
      <c r="H201" s="13"/>
      <c r="I201" s="13"/>
      <c r="J201" s="13"/>
      <c r="K201" s="13"/>
      <c r="L201" s="13"/>
      <c r="M201" s="13" t="s">
        <v>137</v>
      </c>
      <c r="N201" s="14"/>
      <c r="O201" s="3"/>
    </row>
    <row r="202" spans="1:15" ht="20.100000000000001" customHeight="1" x14ac:dyDescent="0.2">
      <c r="A202" s="41" t="s">
        <v>173</v>
      </c>
      <c r="B202" s="50" t="s">
        <v>121</v>
      </c>
      <c r="C202" s="52">
        <f>SUM(D202:L203)</f>
        <v>56</v>
      </c>
      <c r="D202" s="10">
        <v>16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1"/>
      <c r="K202" s="10">
        <v>0</v>
      </c>
      <c r="L202" s="10">
        <v>0</v>
      </c>
      <c r="M202" s="10" t="s">
        <v>137</v>
      </c>
      <c r="N202" s="29"/>
      <c r="O202" s="3"/>
    </row>
    <row r="203" spans="1:15" ht="12" thickBot="1" x14ac:dyDescent="0.25">
      <c r="A203" s="42"/>
      <c r="B203" s="51"/>
      <c r="C203" s="53"/>
      <c r="D203" s="13"/>
      <c r="E203" s="13"/>
      <c r="F203" s="13"/>
      <c r="G203" s="13"/>
      <c r="H203" s="13"/>
      <c r="I203" s="13"/>
      <c r="J203" s="13">
        <v>40</v>
      </c>
      <c r="K203" s="13"/>
      <c r="L203" s="13"/>
      <c r="M203" s="13" t="s">
        <v>136</v>
      </c>
      <c r="N203" s="14">
        <v>3</v>
      </c>
      <c r="O203" s="3"/>
    </row>
    <row r="204" spans="1:15" ht="20.100000000000001" customHeight="1" x14ac:dyDescent="0.2">
      <c r="A204" s="41" t="s">
        <v>196</v>
      </c>
      <c r="B204" s="50" t="s">
        <v>122</v>
      </c>
      <c r="C204" s="52">
        <f>SUM(D204:L205)</f>
        <v>36</v>
      </c>
      <c r="D204" s="10">
        <v>16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1"/>
      <c r="K204" s="10">
        <v>0</v>
      </c>
      <c r="L204" s="10">
        <v>0</v>
      </c>
      <c r="M204" s="10" t="s">
        <v>137</v>
      </c>
      <c r="N204" s="29"/>
      <c r="O204" s="3"/>
    </row>
    <row r="205" spans="1:15" ht="12" thickBot="1" x14ac:dyDescent="0.25">
      <c r="A205" s="42"/>
      <c r="B205" s="51"/>
      <c r="C205" s="53"/>
      <c r="D205" s="13"/>
      <c r="E205" s="13"/>
      <c r="F205" s="13"/>
      <c r="G205" s="13"/>
      <c r="H205" s="13"/>
      <c r="I205" s="13"/>
      <c r="J205" s="13">
        <v>20</v>
      </c>
      <c r="K205" s="13"/>
      <c r="L205" s="13"/>
      <c r="M205" s="13" t="s">
        <v>136</v>
      </c>
      <c r="N205" s="14">
        <v>2</v>
      </c>
      <c r="O205" s="3"/>
    </row>
    <row r="206" spans="1:15" x14ac:dyDescent="0.2">
      <c r="A206" s="41" t="s">
        <v>197</v>
      </c>
      <c r="B206" s="50" t="s">
        <v>123</v>
      </c>
      <c r="C206" s="52">
        <f>SUM(D206:L207)</f>
        <v>25</v>
      </c>
      <c r="D206" s="10">
        <v>5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1"/>
      <c r="K206" s="10">
        <v>0</v>
      </c>
      <c r="L206" s="10">
        <v>0</v>
      </c>
      <c r="M206" s="10" t="s">
        <v>137</v>
      </c>
      <c r="N206" s="29"/>
      <c r="O206" s="37"/>
    </row>
    <row r="207" spans="1:15" ht="12" thickBot="1" x14ac:dyDescent="0.25">
      <c r="A207" s="42"/>
      <c r="B207" s="51"/>
      <c r="C207" s="53"/>
      <c r="D207" s="13"/>
      <c r="E207" s="13"/>
      <c r="F207" s="13"/>
      <c r="G207" s="13"/>
      <c r="H207" s="13"/>
      <c r="I207" s="13"/>
      <c r="J207" s="13">
        <v>20</v>
      </c>
      <c r="K207" s="13"/>
      <c r="L207" s="13"/>
      <c r="M207" s="13" t="s">
        <v>136</v>
      </c>
      <c r="N207" s="14">
        <v>1</v>
      </c>
      <c r="O207" s="37"/>
    </row>
    <row r="208" spans="1:15" ht="20.100000000000001" customHeight="1" x14ac:dyDescent="0.2">
      <c r="A208" s="41" t="s">
        <v>145</v>
      </c>
      <c r="B208" s="50" t="s">
        <v>124</v>
      </c>
      <c r="C208" s="52">
        <v>68</v>
      </c>
      <c r="D208" s="10">
        <v>20</v>
      </c>
      <c r="E208" s="11"/>
      <c r="F208" s="10">
        <v>0</v>
      </c>
      <c r="G208" s="10">
        <v>0</v>
      </c>
      <c r="H208" s="10">
        <v>0</v>
      </c>
      <c r="I208" s="10">
        <v>0</v>
      </c>
      <c r="J208" s="11"/>
      <c r="K208" s="10">
        <v>0</v>
      </c>
      <c r="L208" s="10">
        <v>0</v>
      </c>
      <c r="M208" s="10" t="s">
        <v>141</v>
      </c>
      <c r="N208" s="12">
        <v>4</v>
      </c>
      <c r="O208" s="3"/>
    </row>
    <row r="209" spans="1:15" ht="12" thickBot="1" x14ac:dyDescent="0.25">
      <c r="A209" s="42"/>
      <c r="B209" s="51"/>
      <c r="C209" s="53"/>
      <c r="D209" s="13"/>
      <c r="E209" s="13">
        <v>13</v>
      </c>
      <c r="F209" s="13"/>
      <c r="G209" s="13"/>
      <c r="H209" s="13"/>
      <c r="I209" s="13"/>
      <c r="J209" s="13">
        <v>35</v>
      </c>
      <c r="K209" s="13"/>
      <c r="L209" s="13"/>
      <c r="M209" s="13" t="s">
        <v>137</v>
      </c>
      <c r="N209" s="14"/>
      <c r="O209" s="3"/>
    </row>
    <row r="210" spans="1:15" ht="30" customHeight="1" x14ac:dyDescent="0.2">
      <c r="A210" s="41" t="s">
        <v>145</v>
      </c>
      <c r="B210" s="50" t="s">
        <v>125</v>
      </c>
      <c r="C210" s="52">
        <f>SUM(D210:L211)</f>
        <v>85</v>
      </c>
      <c r="D210" s="10">
        <v>20</v>
      </c>
      <c r="E210" s="11"/>
      <c r="F210" s="10">
        <v>0</v>
      </c>
      <c r="G210" s="10">
        <v>0</v>
      </c>
      <c r="H210" s="10">
        <v>0</v>
      </c>
      <c r="I210" s="10">
        <v>0</v>
      </c>
      <c r="J210" s="11"/>
      <c r="K210" s="10">
        <v>0</v>
      </c>
      <c r="L210" s="10">
        <v>0</v>
      </c>
      <c r="M210" s="10" t="s">
        <v>141</v>
      </c>
      <c r="N210" s="12">
        <v>5</v>
      </c>
      <c r="O210" s="3"/>
    </row>
    <row r="211" spans="1:15" ht="12" thickBot="1" x14ac:dyDescent="0.25">
      <c r="A211" s="42"/>
      <c r="B211" s="51"/>
      <c r="C211" s="53"/>
      <c r="D211" s="13"/>
      <c r="E211" s="13">
        <v>20</v>
      </c>
      <c r="F211" s="13"/>
      <c r="G211" s="13"/>
      <c r="H211" s="13"/>
      <c r="I211" s="13"/>
      <c r="J211" s="13">
        <v>45</v>
      </c>
      <c r="K211" s="13"/>
      <c r="L211" s="13"/>
      <c r="M211" s="13" t="s">
        <v>137</v>
      </c>
      <c r="N211" s="14"/>
      <c r="O211" s="3"/>
    </row>
    <row r="212" spans="1:15" ht="30" customHeight="1" x14ac:dyDescent="0.2">
      <c r="A212" s="41" t="s">
        <v>145</v>
      </c>
      <c r="B212" s="50" t="s">
        <v>126</v>
      </c>
      <c r="C212" s="52">
        <f>SUM(D212:L213)</f>
        <v>68</v>
      </c>
      <c r="D212" s="10">
        <v>20</v>
      </c>
      <c r="E212" s="11"/>
      <c r="F212" s="10">
        <v>0</v>
      </c>
      <c r="G212" s="10">
        <v>0</v>
      </c>
      <c r="H212" s="10">
        <v>0</v>
      </c>
      <c r="I212" s="10">
        <v>0</v>
      </c>
      <c r="J212" s="11"/>
      <c r="K212" s="10">
        <v>0</v>
      </c>
      <c r="L212" s="10">
        <v>0</v>
      </c>
      <c r="M212" s="10" t="s">
        <v>141</v>
      </c>
      <c r="N212" s="12">
        <v>4</v>
      </c>
      <c r="O212" s="3"/>
    </row>
    <row r="213" spans="1:15" ht="12" thickBot="1" x14ac:dyDescent="0.25">
      <c r="A213" s="42"/>
      <c r="B213" s="51"/>
      <c r="C213" s="53"/>
      <c r="D213" s="13"/>
      <c r="E213" s="13">
        <v>13</v>
      </c>
      <c r="F213" s="13"/>
      <c r="G213" s="13"/>
      <c r="H213" s="13"/>
      <c r="I213" s="13"/>
      <c r="J213" s="13">
        <v>35</v>
      </c>
      <c r="K213" s="13"/>
      <c r="L213" s="13"/>
      <c r="M213" s="13" t="s">
        <v>137</v>
      </c>
      <c r="N213" s="14"/>
      <c r="O213" s="3"/>
    </row>
    <row r="214" spans="1:15" ht="23.25" thickBot="1" x14ac:dyDescent="0.25">
      <c r="A214" s="15" t="s">
        <v>194</v>
      </c>
      <c r="B214" s="16" t="s">
        <v>127</v>
      </c>
      <c r="C214" s="17">
        <f t="shared" ref="C214" si="15">SUM(D214:L214)</f>
        <v>15</v>
      </c>
      <c r="D214" s="17">
        <v>0</v>
      </c>
      <c r="E214" s="17">
        <v>0</v>
      </c>
      <c r="F214" s="17">
        <v>0</v>
      </c>
      <c r="G214" s="17">
        <v>15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 t="s">
        <v>136</v>
      </c>
      <c r="N214" s="18">
        <v>6</v>
      </c>
      <c r="O214" s="3"/>
    </row>
    <row r="215" spans="1:15" ht="30" customHeight="1" x14ac:dyDescent="0.2">
      <c r="A215" s="41" t="s">
        <v>164</v>
      </c>
      <c r="B215" s="50" t="s">
        <v>128</v>
      </c>
      <c r="C215" s="52">
        <f>SUM(D215:L216)</f>
        <v>20</v>
      </c>
      <c r="D215" s="10">
        <v>5</v>
      </c>
      <c r="E215" s="11"/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 t="s">
        <v>137</v>
      </c>
      <c r="N215" s="29"/>
      <c r="O215" s="3"/>
    </row>
    <row r="216" spans="1:15" ht="12" thickBot="1" x14ac:dyDescent="0.25">
      <c r="A216" s="42"/>
      <c r="B216" s="51"/>
      <c r="C216" s="53"/>
      <c r="D216" s="13"/>
      <c r="E216" s="13">
        <v>15</v>
      </c>
      <c r="F216" s="13"/>
      <c r="G216" s="13"/>
      <c r="H216" s="13"/>
      <c r="I216" s="13"/>
      <c r="J216" s="13"/>
      <c r="K216" s="13"/>
      <c r="L216" s="13"/>
      <c r="M216" s="13" t="s">
        <v>136</v>
      </c>
      <c r="N216" s="14">
        <v>1</v>
      </c>
      <c r="O216" s="3"/>
    </row>
    <row r="217" spans="1:15" ht="30" customHeight="1" x14ac:dyDescent="0.2">
      <c r="A217" s="41" t="s">
        <v>172</v>
      </c>
      <c r="B217" s="50" t="s">
        <v>129</v>
      </c>
      <c r="C217" s="52">
        <f>SUM(D217:L218)</f>
        <v>25</v>
      </c>
      <c r="D217" s="10">
        <v>10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1"/>
      <c r="K217" s="10">
        <v>0</v>
      </c>
      <c r="L217" s="10">
        <v>0</v>
      </c>
      <c r="M217" s="10" t="s">
        <v>137</v>
      </c>
      <c r="N217" s="29"/>
      <c r="O217" s="3"/>
    </row>
    <row r="218" spans="1:15" ht="17.25" customHeight="1" thickBot="1" x14ac:dyDescent="0.25">
      <c r="A218" s="42"/>
      <c r="B218" s="51"/>
      <c r="C218" s="53"/>
      <c r="D218" s="13"/>
      <c r="E218" s="13"/>
      <c r="F218" s="13"/>
      <c r="G218" s="13"/>
      <c r="H218" s="13"/>
      <c r="I218" s="13"/>
      <c r="J218" s="13">
        <v>15</v>
      </c>
      <c r="K218" s="13"/>
      <c r="L218" s="13"/>
      <c r="M218" s="13" t="s">
        <v>136</v>
      </c>
      <c r="N218" s="14">
        <v>1</v>
      </c>
      <c r="O218" s="3"/>
    </row>
    <row r="219" spans="1:15" ht="20.100000000000001" customHeight="1" x14ac:dyDescent="0.2">
      <c r="A219" s="41" t="s">
        <v>172</v>
      </c>
      <c r="B219" s="50" t="s">
        <v>130</v>
      </c>
      <c r="C219" s="52">
        <f>SUM(D219:L220)</f>
        <v>25</v>
      </c>
      <c r="D219" s="10">
        <v>10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1"/>
      <c r="K219" s="10">
        <v>0</v>
      </c>
      <c r="L219" s="10">
        <v>0</v>
      </c>
      <c r="M219" s="10" t="s">
        <v>137</v>
      </c>
      <c r="N219" s="29"/>
      <c r="O219" s="3"/>
    </row>
    <row r="220" spans="1:15" ht="12" thickBot="1" x14ac:dyDescent="0.25">
      <c r="A220" s="42"/>
      <c r="B220" s="51"/>
      <c r="C220" s="53"/>
      <c r="D220" s="13"/>
      <c r="E220" s="13"/>
      <c r="F220" s="13"/>
      <c r="G220" s="13"/>
      <c r="H220" s="13"/>
      <c r="I220" s="13"/>
      <c r="J220" s="13">
        <v>15</v>
      </c>
      <c r="K220" s="13"/>
      <c r="L220" s="13"/>
      <c r="M220" s="13" t="s">
        <v>136</v>
      </c>
      <c r="N220" s="14">
        <v>1</v>
      </c>
      <c r="O220" s="3"/>
    </row>
    <row r="221" spans="1:15" ht="20.100000000000001" customHeight="1" x14ac:dyDescent="0.2">
      <c r="A221" s="41" t="s">
        <v>172</v>
      </c>
      <c r="B221" s="50" t="s">
        <v>88</v>
      </c>
      <c r="C221" s="52">
        <f>SUM(D221:L222)</f>
        <v>25</v>
      </c>
      <c r="D221" s="10">
        <v>10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1"/>
      <c r="K221" s="10">
        <v>0</v>
      </c>
      <c r="L221" s="10">
        <v>0</v>
      </c>
      <c r="M221" s="10" t="s">
        <v>137</v>
      </c>
      <c r="N221" s="29"/>
      <c r="O221" s="3"/>
    </row>
    <row r="222" spans="1:15" ht="12" thickBot="1" x14ac:dyDescent="0.25">
      <c r="A222" s="42"/>
      <c r="B222" s="51"/>
      <c r="C222" s="53"/>
      <c r="D222" s="13"/>
      <c r="E222" s="13"/>
      <c r="F222" s="13"/>
      <c r="G222" s="13"/>
      <c r="H222" s="13"/>
      <c r="I222" s="13"/>
      <c r="J222" s="13">
        <v>15</v>
      </c>
      <c r="K222" s="13"/>
      <c r="L222" s="13"/>
      <c r="M222" s="13" t="s">
        <v>136</v>
      </c>
      <c r="N222" s="14">
        <v>1</v>
      </c>
      <c r="O222" s="3"/>
    </row>
    <row r="223" spans="1:15" ht="12" thickBot="1" x14ac:dyDescent="0.25">
      <c r="A223" s="45" t="s">
        <v>131</v>
      </c>
      <c r="B223" s="45"/>
      <c r="C223" s="26">
        <f t="shared" ref="C223:N223" si="16">SUM(C224:C225)</f>
        <v>540</v>
      </c>
      <c r="D223" s="26">
        <f t="shared" si="16"/>
        <v>0</v>
      </c>
      <c r="E223" s="26">
        <f t="shared" si="16"/>
        <v>0</v>
      </c>
      <c r="F223" s="26">
        <f t="shared" si="16"/>
        <v>0</v>
      </c>
      <c r="G223" s="26">
        <f t="shared" si="16"/>
        <v>30</v>
      </c>
      <c r="H223" s="26">
        <f t="shared" si="16"/>
        <v>0</v>
      </c>
      <c r="I223" s="26">
        <f t="shared" si="16"/>
        <v>0</v>
      </c>
      <c r="J223" s="26">
        <f t="shared" si="16"/>
        <v>0</v>
      </c>
      <c r="K223" s="26">
        <f t="shared" si="16"/>
        <v>510</v>
      </c>
      <c r="L223" s="26">
        <f t="shared" si="16"/>
        <v>0</v>
      </c>
      <c r="M223" s="26">
        <f t="shared" si="16"/>
        <v>0</v>
      </c>
      <c r="N223" s="27">
        <f t="shared" si="16"/>
        <v>30</v>
      </c>
      <c r="O223" s="3"/>
    </row>
    <row r="224" spans="1:15" ht="34.5" thickBot="1" x14ac:dyDescent="0.25">
      <c r="A224" s="15" t="s">
        <v>194</v>
      </c>
      <c r="B224" s="38" t="s">
        <v>132</v>
      </c>
      <c r="C224" s="17">
        <f>SUM(D224:L224)</f>
        <v>30</v>
      </c>
      <c r="D224" s="17">
        <v>0</v>
      </c>
      <c r="E224" s="17">
        <v>0</v>
      </c>
      <c r="F224" s="17">
        <v>0</v>
      </c>
      <c r="G224" s="17">
        <v>30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 t="s">
        <v>136</v>
      </c>
      <c r="N224" s="18">
        <v>10</v>
      </c>
      <c r="O224" s="3"/>
    </row>
    <row r="225" spans="1:15" ht="23.25" thickBot="1" x14ac:dyDescent="0.25">
      <c r="A225" s="15" t="s">
        <v>198</v>
      </c>
      <c r="B225" s="38" t="s">
        <v>133</v>
      </c>
      <c r="C225" s="17">
        <f>SUM(D225:L225)</f>
        <v>510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510</v>
      </c>
      <c r="L225" s="17">
        <v>0</v>
      </c>
      <c r="M225" s="17" t="s">
        <v>136</v>
      </c>
      <c r="N225" s="18">
        <v>20</v>
      </c>
      <c r="O225" s="3"/>
    </row>
    <row r="226" spans="1:15" ht="12" thickBot="1" x14ac:dyDescent="0.25">
      <c r="A226" s="46" t="s">
        <v>134</v>
      </c>
      <c r="B226" s="46"/>
      <c r="C226" s="39">
        <f>SUM(C7,C40,C64,C92,C113,C139,C161,C183,C223,C199)</f>
        <v>5450</v>
      </c>
      <c r="D226" s="39">
        <f t="shared" ref="D226:L226" si="17">SUM(D7+D40+D64+D92+D113+D139+D161+D183+D199+D223)</f>
        <v>1421</v>
      </c>
      <c r="E226" s="39">
        <f t="shared" si="17"/>
        <v>868</v>
      </c>
      <c r="F226" s="39">
        <f t="shared" si="17"/>
        <v>126</v>
      </c>
      <c r="G226" s="39">
        <f t="shared" si="17"/>
        <v>60</v>
      </c>
      <c r="H226" s="39">
        <f t="shared" si="17"/>
        <v>85</v>
      </c>
      <c r="I226" s="39">
        <f t="shared" si="17"/>
        <v>0</v>
      </c>
      <c r="J226" s="39">
        <f t="shared" si="17"/>
        <v>1330</v>
      </c>
      <c r="K226" s="39">
        <f t="shared" si="17"/>
        <v>1560</v>
      </c>
      <c r="L226" s="39">
        <f t="shared" si="17"/>
        <v>0</v>
      </c>
      <c r="M226" s="39">
        <v>0</v>
      </c>
      <c r="N226" s="39">
        <f>N7+N40+N64+N92+N113+N139+N161+N183+N199+N223</f>
        <v>300</v>
      </c>
      <c r="O226" s="3"/>
    </row>
    <row r="227" spans="1:15" ht="12" thickBot="1" x14ac:dyDescent="0.25">
      <c r="A227" s="47" t="s">
        <v>135</v>
      </c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3"/>
    </row>
  </sheetData>
  <mergeCells count="280">
    <mergeCell ref="C217:C218"/>
    <mergeCell ref="C219:C220"/>
    <mergeCell ref="C221:C222"/>
    <mergeCell ref="C206:C207"/>
    <mergeCell ref="C208:C209"/>
    <mergeCell ref="C210:C211"/>
    <mergeCell ref="C212:C213"/>
    <mergeCell ref="C215:C216"/>
    <mergeCell ref="C192:C193"/>
    <mergeCell ref="C194:C195"/>
    <mergeCell ref="C200:C201"/>
    <mergeCell ref="C202:C203"/>
    <mergeCell ref="C204:C205"/>
    <mergeCell ref="B219:B220"/>
    <mergeCell ref="B221:B222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4:C185"/>
    <mergeCell ref="C186:C187"/>
    <mergeCell ref="C188:C189"/>
    <mergeCell ref="C190:C191"/>
    <mergeCell ref="B208:B209"/>
    <mergeCell ref="B210:B211"/>
    <mergeCell ref="B212:B213"/>
    <mergeCell ref="B215:B216"/>
    <mergeCell ref="B217:B218"/>
    <mergeCell ref="B194:B195"/>
    <mergeCell ref="B200:B201"/>
    <mergeCell ref="B202:B203"/>
    <mergeCell ref="B206:B207"/>
    <mergeCell ref="B184:B185"/>
    <mergeCell ref="B186:B187"/>
    <mergeCell ref="B188:B189"/>
    <mergeCell ref="B190:B191"/>
    <mergeCell ref="B192:B193"/>
    <mergeCell ref="B172:B173"/>
    <mergeCell ref="B174:B175"/>
    <mergeCell ref="B176:B177"/>
    <mergeCell ref="B178:B179"/>
    <mergeCell ref="B180:B181"/>
    <mergeCell ref="B137:B138"/>
    <mergeCell ref="C137:C138"/>
    <mergeCell ref="B132:B133"/>
    <mergeCell ref="C132:C133"/>
    <mergeCell ref="B135:B136"/>
    <mergeCell ref="C135:C136"/>
    <mergeCell ref="B162:B163"/>
    <mergeCell ref="B164:B165"/>
    <mergeCell ref="B166:B167"/>
    <mergeCell ref="B152:B153"/>
    <mergeCell ref="B154:B155"/>
    <mergeCell ref="B156:B157"/>
    <mergeCell ref="B158:B159"/>
    <mergeCell ref="C122:C123"/>
    <mergeCell ref="C126:C127"/>
    <mergeCell ref="C128:C129"/>
    <mergeCell ref="C130:C131"/>
    <mergeCell ref="B126:B127"/>
    <mergeCell ref="B128:B129"/>
    <mergeCell ref="B130:B131"/>
    <mergeCell ref="B116:B117"/>
    <mergeCell ref="B118:B119"/>
    <mergeCell ref="B120:B121"/>
    <mergeCell ref="B122:B123"/>
    <mergeCell ref="B124:B125"/>
    <mergeCell ref="C124:C125"/>
    <mergeCell ref="C111:C112"/>
    <mergeCell ref="B94:B95"/>
    <mergeCell ref="B96:B97"/>
    <mergeCell ref="B98:B99"/>
    <mergeCell ref="B100:B101"/>
    <mergeCell ref="B102:B103"/>
    <mergeCell ref="C116:C117"/>
    <mergeCell ref="C120:C121"/>
    <mergeCell ref="C118:C119"/>
    <mergeCell ref="A113:B113"/>
    <mergeCell ref="B111:B112"/>
    <mergeCell ref="A98:A99"/>
    <mergeCell ref="A100:A101"/>
    <mergeCell ref="A102:A103"/>
    <mergeCell ref="A104:A105"/>
    <mergeCell ref="A106:A107"/>
    <mergeCell ref="A108:A109"/>
    <mergeCell ref="A111:A112"/>
    <mergeCell ref="A116:A117"/>
    <mergeCell ref="A118:A119"/>
    <mergeCell ref="A120:A121"/>
    <mergeCell ref="C80:C81"/>
    <mergeCell ref="C82:C83"/>
    <mergeCell ref="C84:C85"/>
    <mergeCell ref="C86:C87"/>
    <mergeCell ref="C88:C89"/>
    <mergeCell ref="C90:C91"/>
    <mergeCell ref="B104:B105"/>
    <mergeCell ref="B106:B107"/>
    <mergeCell ref="B108:B109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A92:B92"/>
    <mergeCell ref="B80:B81"/>
    <mergeCell ref="B82:B83"/>
    <mergeCell ref="B84:B85"/>
    <mergeCell ref="B86:B87"/>
    <mergeCell ref="B88:B89"/>
    <mergeCell ref="B90:B91"/>
    <mergeCell ref="C69:C70"/>
    <mergeCell ref="B72:B73"/>
    <mergeCell ref="B74:B75"/>
    <mergeCell ref="B76:B77"/>
    <mergeCell ref="B78:B79"/>
    <mergeCell ref="C59:C60"/>
    <mergeCell ref="B62:B63"/>
    <mergeCell ref="C62:C63"/>
    <mergeCell ref="B65:B66"/>
    <mergeCell ref="B67:B68"/>
    <mergeCell ref="C65:C66"/>
    <mergeCell ref="C67:C68"/>
    <mergeCell ref="A64:B64"/>
    <mergeCell ref="C72:C73"/>
    <mergeCell ref="C74:C75"/>
    <mergeCell ref="C76:C77"/>
    <mergeCell ref="C78:C79"/>
    <mergeCell ref="B59:B60"/>
    <mergeCell ref="B69:B70"/>
    <mergeCell ref="A67:A68"/>
    <mergeCell ref="A69:A70"/>
    <mergeCell ref="A72:A73"/>
    <mergeCell ref="A74:A75"/>
    <mergeCell ref="A76:A77"/>
    <mergeCell ref="C52:C53"/>
    <mergeCell ref="B52:B53"/>
    <mergeCell ref="B55:B56"/>
    <mergeCell ref="C55:C56"/>
    <mergeCell ref="B57:B58"/>
    <mergeCell ref="C57:C58"/>
    <mergeCell ref="C43:C44"/>
    <mergeCell ref="B45:B46"/>
    <mergeCell ref="C45:C46"/>
    <mergeCell ref="B49:B50"/>
    <mergeCell ref="C49:C50"/>
    <mergeCell ref="B43:B44"/>
    <mergeCell ref="C30:C31"/>
    <mergeCell ref="C33:C34"/>
    <mergeCell ref="C37:C38"/>
    <mergeCell ref="B37:B38"/>
    <mergeCell ref="B41:B42"/>
    <mergeCell ref="C41:C42"/>
    <mergeCell ref="C15:C16"/>
    <mergeCell ref="B20:B21"/>
    <mergeCell ref="C20:C21"/>
    <mergeCell ref="B23:B24"/>
    <mergeCell ref="C23:C24"/>
    <mergeCell ref="A40:B40"/>
    <mergeCell ref="B15:B16"/>
    <mergeCell ref="B30:B31"/>
    <mergeCell ref="A15:A16"/>
    <mergeCell ref="A20:A21"/>
    <mergeCell ref="A23:A24"/>
    <mergeCell ref="A30:A31"/>
    <mergeCell ref="A33:A34"/>
    <mergeCell ref="B33:B34"/>
    <mergeCell ref="A37:A38"/>
    <mergeCell ref="A41:A42"/>
    <mergeCell ref="C8:C9"/>
    <mergeCell ref="B10:B11"/>
    <mergeCell ref="C10:C11"/>
    <mergeCell ref="C12:C13"/>
    <mergeCell ref="B12:B13"/>
    <mergeCell ref="A1:N1"/>
    <mergeCell ref="A2:N2"/>
    <mergeCell ref="A3:N3"/>
    <mergeCell ref="A4:N4"/>
    <mergeCell ref="A5:A6"/>
    <mergeCell ref="C5:C6"/>
    <mergeCell ref="D5:N5"/>
    <mergeCell ref="A7:B7"/>
    <mergeCell ref="B8:B9"/>
    <mergeCell ref="A8:A9"/>
    <mergeCell ref="A10:A11"/>
    <mergeCell ref="A12:A13"/>
    <mergeCell ref="A226:B226"/>
    <mergeCell ref="A227:N227"/>
    <mergeCell ref="A139:B139"/>
    <mergeCell ref="A161:B161"/>
    <mergeCell ref="A183:B183"/>
    <mergeCell ref="A199:B199"/>
    <mergeCell ref="A223:B223"/>
    <mergeCell ref="B142:B143"/>
    <mergeCell ref="B144:B145"/>
    <mergeCell ref="B146:B147"/>
    <mergeCell ref="B148:B149"/>
    <mergeCell ref="C142:C143"/>
    <mergeCell ref="C144:C145"/>
    <mergeCell ref="C146:C147"/>
    <mergeCell ref="C148:C149"/>
    <mergeCell ref="B150:B151"/>
    <mergeCell ref="C150:C151"/>
    <mergeCell ref="C152:C153"/>
    <mergeCell ref="C154:C155"/>
    <mergeCell ref="C156:C157"/>
    <mergeCell ref="C158:C159"/>
    <mergeCell ref="B168:B169"/>
    <mergeCell ref="B170:B171"/>
    <mergeCell ref="B204:B205"/>
    <mergeCell ref="A43:A44"/>
    <mergeCell ref="A45:A46"/>
    <mergeCell ref="A49:A50"/>
    <mergeCell ref="A52:A53"/>
    <mergeCell ref="A55:A56"/>
    <mergeCell ref="A57:A58"/>
    <mergeCell ref="A59:A60"/>
    <mergeCell ref="A62:A63"/>
    <mergeCell ref="A65:A66"/>
    <mergeCell ref="A78:A79"/>
    <mergeCell ref="A80:A81"/>
    <mergeCell ref="A82:A83"/>
    <mergeCell ref="A84:A85"/>
    <mergeCell ref="A86:A87"/>
    <mergeCell ref="A88:A89"/>
    <mergeCell ref="A90:A91"/>
    <mergeCell ref="A94:A95"/>
    <mergeCell ref="A96:A97"/>
    <mergeCell ref="A122:A123"/>
    <mergeCell ref="A124:A125"/>
    <mergeCell ref="A126:A127"/>
    <mergeCell ref="A128:A129"/>
    <mergeCell ref="A130:A131"/>
    <mergeCell ref="A132:A133"/>
    <mergeCell ref="A135:A136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37:A138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206:A207"/>
    <mergeCell ref="A208:A209"/>
    <mergeCell ref="A210:A211"/>
    <mergeCell ref="A212:A213"/>
    <mergeCell ref="A215:A216"/>
    <mergeCell ref="A217:A218"/>
    <mergeCell ref="A219:A220"/>
    <mergeCell ref="A221:A222"/>
    <mergeCell ref="A184:A185"/>
    <mergeCell ref="A186:A187"/>
    <mergeCell ref="A188:A189"/>
    <mergeCell ref="A190:A191"/>
    <mergeCell ref="A192:A193"/>
    <mergeCell ref="A194:A195"/>
    <mergeCell ref="A200:A201"/>
    <mergeCell ref="A202:A203"/>
    <mergeCell ref="A204:A205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dc:description>Plik zawiera plan studiów</dc:description>
  <cp:lastModifiedBy>Marta Banach</cp:lastModifiedBy>
  <cp:revision>1</cp:revision>
  <cp:lastPrinted>2023-01-31T15:01:27Z</cp:lastPrinted>
  <dcterms:created xsi:type="dcterms:W3CDTF">2020-09-10T17:25:40Z</dcterms:created>
  <dcterms:modified xsi:type="dcterms:W3CDTF">2023-01-31T15:02:25Z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