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03"/>
  <workbookPr/>
  <xr:revisionPtr revIDLastSave="0" documentId="8_{F47DD9D2-C55F-4D43-B497-AFDE68DC2C44}" xr6:coauthVersionLast="47" xr6:coauthVersionMax="47" xr10:uidLastSave="{00000000-0000-0000-0000-000000000000}"/>
  <bookViews>
    <workbookView xWindow="-105" yWindow="-105" windowWidth="19425" windowHeight="10305" xr2:uid="{00000000-000D-0000-FFFF-FFFF00000000}"/>
  </bookViews>
  <sheets>
    <sheet name="Arkusz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2" i="1" l="1"/>
  <c r="C230" i="1" s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28" i="1"/>
  <c r="C226" i="1"/>
  <c r="C224" i="1"/>
  <c r="C222" i="1"/>
  <c r="C220" i="1"/>
  <c r="C218" i="1"/>
  <c r="C216" i="1"/>
  <c r="C215" i="1"/>
  <c r="C213" i="1"/>
  <c r="C211" i="1"/>
  <c r="C209" i="1"/>
  <c r="C207" i="1"/>
  <c r="C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2" i="1"/>
  <c r="C200" i="1"/>
  <c r="C198" i="1"/>
  <c r="C197" i="1"/>
  <c r="C196" i="1"/>
  <c r="C194" i="1"/>
  <c r="C192" i="1"/>
  <c r="C190" i="1"/>
  <c r="C188" i="1"/>
  <c r="C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3" i="1"/>
  <c r="C181" i="1"/>
  <c r="C179" i="1"/>
  <c r="C178" i="1"/>
  <c r="C176" i="1"/>
  <c r="C174" i="1"/>
  <c r="C172" i="1"/>
  <c r="C170" i="1"/>
  <c r="C168" i="1"/>
  <c r="C166" i="1"/>
  <c r="C164" i="1"/>
  <c r="C162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59" i="1"/>
  <c r="C158" i="1"/>
  <c r="C156" i="1"/>
  <c r="C154" i="1"/>
  <c r="C152" i="1"/>
  <c r="C150" i="1"/>
  <c r="C148" i="1"/>
  <c r="C146" i="1"/>
  <c r="C144" i="1"/>
  <c r="C142" i="1"/>
  <c r="C141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38" i="1"/>
  <c r="C136" i="1"/>
  <c r="C134" i="1"/>
  <c r="C133" i="1"/>
  <c r="C131" i="1"/>
  <c r="C129" i="1"/>
  <c r="C127" i="1"/>
  <c r="C125" i="1"/>
  <c r="C123" i="1"/>
  <c r="C121" i="1"/>
  <c r="C119" i="1"/>
  <c r="C118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6" i="1"/>
  <c r="C114" i="1"/>
  <c r="C112" i="1"/>
  <c r="C110" i="1"/>
  <c r="C108" i="1"/>
  <c r="C106" i="1"/>
  <c r="C104" i="1"/>
  <c r="C102" i="1"/>
  <c r="C100" i="1"/>
  <c r="C99" i="1"/>
  <c r="P98" i="1"/>
  <c r="M98" i="1"/>
  <c r="L98" i="1"/>
  <c r="K98" i="1"/>
  <c r="J98" i="1"/>
  <c r="I98" i="1"/>
  <c r="H98" i="1"/>
  <c r="G98" i="1"/>
  <c r="F98" i="1"/>
  <c r="E98" i="1"/>
  <c r="D98" i="1"/>
  <c r="C95" i="1"/>
  <c r="C93" i="1"/>
  <c r="C91" i="1"/>
  <c r="C87" i="1"/>
  <c r="C85" i="1"/>
  <c r="C84" i="1"/>
  <c r="C82" i="1"/>
  <c r="C80" i="1"/>
  <c r="C76" i="1"/>
  <c r="C74" i="1"/>
  <c r="C72" i="1"/>
  <c r="C70" i="1"/>
  <c r="C68" i="1"/>
  <c r="C67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5" i="1"/>
  <c r="C62" i="1"/>
  <c r="C61" i="1"/>
  <c r="C59" i="1"/>
  <c r="C57" i="1"/>
  <c r="C56" i="1"/>
  <c r="C54" i="1"/>
  <c r="C52" i="1"/>
  <c r="C51" i="1"/>
  <c r="C49" i="1"/>
  <c r="C48" i="1"/>
  <c r="C46" i="1"/>
  <c r="C44" i="1"/>
  <c r="C42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39" i="1"/>
  <c r="C37" i="1"/>
  <c r="C36" i="1"/>
  <c r="C34" i="1"/>
  <c r="C33" i="1"/>
  <c r="C31" i="1"/>
  <c r="C30" i="1"/>
  <c r="C29" i="1"/>
  <c r="C28" i="1"/>
  <c r="C27" i="1"/>
  <c r="C26" i="1"/>
  <c r="C24" i="1"/>
  <c r="C23" i="1"/>
  <c r="C21" i="1"/>
  <c r="C20" i="1"/>
  <c r="C19" i="1"/>
  <c r="C18" i="1"/>
  <c r="C17" i="1"/>
  <c r="C15" i="1"/>
  <c r="C14" i="1"/>
  <c r="C12" i="1"/>
  <c r="C10" i="1"/>
  <c r="C8" i="1"/>
  <c r="P7" i="1"/>
  <c r="O7" i="1"/>
  <c r="N7" i="1"/>
  <c r="M7" i="1"/>
  <c r="L7" i="1"/>
  <c r="K7" i="1"/>
  <c r="J7" i="1"/>
  <c r="I7" i="1"/>
  <c r="H7" i="1"/>
  <c r="G7" i="1"/>
  <c r="F7" i="1"/>
  <c r="E7" i="1"/>
  <c r="D7" i="1"/>
  <c r="C140" i="1" l="1"/>
  <c r="C204" i="1"/>
  <c r="C41" i="1"/>
  <c r="C98" i="1"/>
  <c r="I233" i="1"/>
  <c r="J233" i="1"/>
  <c r="C7" i="1"/>
  <c r="C185" i="1"/>
  <c r="M233" i="1"/>
  <c r="F233" i="1"/>
  <c r="K233" i="1"/>
  <c r="N98" i="1"/>
  <c r="N233" i="1" s="1"/>
  <c r="C161" i="1"/>
  <c r="P233" i="1"/>
  <c r="H233" i="1"/>
  <c r="L233" i="1"/>
  <c r="C66" i="1"/>
  <c r="C117" i="1"/>
  <c r="O98" i="1"/>
  <c r="O233" i="1" s="1"/>
  <c r="C233" i="1" l="1"/>
</calcChain>
</file>

<file path=xl/sharedStrings.xml><?xml version="1.0" encoding="utf-8"?>
<sst xmlns="http://schemas.openxmlformats.org/spreadsheetml/2006/main" count="499" uniqueCount="204">
  <si>
    <t>Wydział Lekarski i Nauk o Zdrowiu</t>
  </si>
  <si>
    <t>Kierunek: Fizjoterapia 2023-2024</t>
  </si>
  <si>
    <t>Specjalność: bez specjalności</t>
  </si>
  <si>
    <t>Stopień: jednolite magisterskie    Profil: praktyczny    Forma: stacjonarne</t>
  </si>
  <si>
    <t>Kod</t>
  </si>
  <si>
    <t>Rok ak. wejścia planu: 2023/2024</t>
  </si>
  <si>
    <t>Suma godz.</t>
  </si>
  <si>
    <t>Praca własna studenta</t>
  </si>
  <si>
    <t>Liczba godzin  całkowita</t>
  </si>
  <si>
    <t>Kod kierunku: FIZ2023</t>
  </si>
  <si>
    <t>Data aktualizacji: 2022-05-16</t>
  </si>
  <si>
    <t>w</t>
  </si>
  <si>
    <t>c</t>
  </si>
  <si>
    <t>k</t>
  </si>
  <si>
    <t>s</t>
  </si>
  <si>
    <t>l</t>
  </si>
  <si>
    <t>i</t>
  </si>
  <si>
    <t>ZP</t>
  </si>
  <si>
    <t>PZ</t>
  </si>
  <si>
    <t>SK</t>
  </si>
  <si>
    <t>Egz.</t>
  </si>
  <si>
    <t>ECTS</t>
  </si>
  <si>
    <t>Semestr I</t>
  </si>
  <si>
    <t>A1</t>
  </si>
  <si>
    <t>Anatomia prawidłowa i rentgenowska</t>
  </si>
  <si>
    <t>ZAO</t>
  </si>
  <si>
    <t>ZAL</t>
  </si>
  <si>
    <t>A2</t>
  </si>
  <si>
    <t>Biologia  medyczna</t>
  </si>
  <si>
    <t>EGZ</t>
  </si>
  <si>
    <t>A3</t>
  </si>
  <si>
    <t>Biochemia</t>
  </si>
  <si>
    <t>A4</t>
  </si>
  <si>
    <t>Genetyka</t>
  </si>
  <si>
    <t>A8</t>
  </si>
  <si>
    <t>Biofizyka</t>
  </si>
  <si>
    <t>A11</t>
  </si>
  <si>
    <t>Pierwsza pomoc przedmedyczna</t>
  </si>
  <si>
    <t>B1</t>
  </si>
  <si>
    <t>Filozofia i bioetyka</t>
  </si>
  <si>
    <t>B4</t>
  </si>
  <si>
    <t>Ekonomia i system ochrony zdrowia</t>
  </si>
  <si>
    <t>B6</t>
  </si>
  <si>
    <t>Historia fizjoterapii</t>
  </si>
  <si>
    <t>B8</t>
  </si>
  <si>
    <t>Pedagogika ogólna i pedagogika specjalna</t>
  </si>
  <si>
    <t>B9</t>
  </si>
  <si>
    <t xml:space="preserve">Podstawy prawa </t>
  </si>
  <si>
    <t>B11</t>
  </si>
  <si>
    <t>Socjologia ogólna i socjologia niepełnosprawności</t>
  </si>
  <si>
    <t>B12</t>
  </si>
  <si>
    <t>Technologie informacyjne</t>
  </si>
  <si>
    <t>B13</t>
  </si>
  <si>
    <t>Wychowanie fizyczne</t>
  </si>
  <si>
    <t>B14</t>
  </si>
  <si>
    <t>Dydaktyka fizjoterapii</t>
  </si>
  <si>
    <t>B15</t>
  </si>
  <si>
    <t>Zarządzanie i marketing</t>
  </si>
  <si>
    <t>B16</t>
  </si>
  <si>
    <t>Zdrowie publiczne</t>
  </si>
  <si>
    <t>C1</t>
  </si>
  <si>
    <t>Fizjoterapia ogólna</t>
  </si>
  <si>
    <t>Fizjoprofilaktyka i promocja zdrowia</t>
  </si>
  <si>
    <t>C6</t>
  </si>
  <si>
    <t>Kształcenie ruchowe i metodyka nauczania ruchu</t>
  </si>
  <si>
    <t>F1</t>
  </si>
  <si>
    <t>Przedmiot do wyboru: Rekreacyjne formy aktywności ruchowej / Plenerowe formy ruchu</t>
  </si>
  <si>
    <t>Kinezjologia</t>
  </si>
  <si>
    <t>G</t>
  </si>
  <si>
    <t>Przedmiot obligatoryjny: Diagnostyka laboratoryjna i obrazowa</t>
  </si>
  <si>
    <t>BHP</t>
  </si>
  <si>
    <t>Semestr II</t>
  </si>
  <si>
    <t>A5</t>
  </si>
  <si>
    <t>Biomechanika</t>
  </si>
  <si>
    <t>A7</t>
  </si>
  <si>
    <t>Fizjologia ogólna z neurofizjologią</t>
  </si>
  <si>
    <t>B7</t>
  </si>
  <si>
    <t>Język obcy</t>
  </si>
  <si>
    <t>B10</t>
  </si>
  <si>
    <t xml:space="preserve">Psychologia </t>
  </si>
  <si>
    <t>Kinezyterapia</t>
  </si>
  <si>
    <t>Kształcenie ruchowe i metodyka nauczania ruchu: Trening zdrowotny w środowisku wodnym/Pływanie terapeutyczne</t>
  </si>
  <si>
    <t>C8</t>
  </si>
  <si>
    <t>Medycyna fizykalna – fizykoterapia</t>
  </si>
  <si>
    <t>Praktyka asystencka</t>
  </si>
  <si>
    <t>H2</t>
  </si>
  <si>
    <t>Przedmiot do wyboru: Dieta w zdrowiu i chorobie / Dietetyczny coaching</t>
  </si>
  <si>
    <t>Przedmiot obligatoryjny: Zakażenia szpitalne</t>
  </si>
  <si>
    <t>Przedmiot do wyboru: Prawno-etyczne aspekty w postępowaniu fizjoterapeuty z pacjentem dorosłym/Prawno-etyczne aspekty w postępowaniu fizjoterapeuty z pacjentem nieletnim</t>
  </si>
  <si>
    <t>Semestr III</t>
  </si>
  <si>
    <t>Anatomia funkcjonalna i palpacyjna</t>
  </si>
  <si>
    <t xml:space="preserve">Fizjologia wysiłku fizycznego </t>
  </si>
  <si>
    <t>A10</t>
  </si>
  <si>
    <t>Patologia ogólna</t>
  </si>
  <si>
    <t>H1</t>
  </si>
  <si>
    <t>Przedmiot obligatoryjny: Podstawy terapii zajęciowej</t>
  </si>
  <si>
    <t>B2</t>
  </si>
  <si>
    <t>Demografia i epidemiologia</t>
  </si>
  <si>
    <t>Masaż</t>
  </si>
  <si>
    <t>Terapia manualna</t>
  </si>
  <si>
    <t>F</t>
  </si>
  <si>
    <t xml:space="preserve">Przedmiot do wyboru: Pierwszy krok na rynku pracy / Samozatrudnienie w fizjoterapii   </t>
  </si>
  <si>
    <t>Przedmiot do wyboru: Podstawy treningu zdrowotnego/ Podstawy pilatesu</t>
  </si>
  <si>
    <t>Przedmiot do wyboru: Ćwiczenia sensomotoryczne/Podstawy terapii wisceralnej</t>
  </si>
  <si>
    <t>Przedmiot do wyboru: Zabawy motoryczne wspomagające rozwój psychoruchowy dziecka / Metody relaksacyjne i ćwiczenia koncentrujące</t>
  </si>
  <si>
    <t>Przedmiot obligatoryjny: Elementy Tai Chi w psychoprofilaktyce fizjoterapeutycznej</t>
  </si>
  <si>
    <t>Przedmiot obligatoryjny: Aktywność fizyczna osób starszych</t>
  </si>
  <si>
    <t xml:space="preserve">Przedmiot do wyboru: Terapia zaburzeń głosu / Podstawy fizjoterapii logopedycznej </t>
  </si>
  <si>
    <t>Semestr IV</t>
  </si>
  <si>
    <t>C</t>
  </si>
  <si>
    <t>C2</t>
  </si>
  <si>
    <t>Balneoklimatologia i odnowa biologiczna</t>
  </si>
  <si>
    <t>D1</t>
  </si>
  <si>
    <t>Kliniczne podstawy fizjoterapii w intensywnej terapii</t>
  </si>
  <si>
    <t>Kliniczne podstawy fizjoterapii w chirurgii</t>
  </si>
  <si>
    <t>Kliniczne podstawy fizjoterapii w neurologii i neurochirurgii</t>
  </si>
  <si>
    <t>Kliniczne podstawy fizjoterapii w pulmonologii</t>
  </si>
  <si>
    <t>D5</t>
  </si>
  <si>
    <t>Kliniczne podstawy fizjoterapii w ortopedii</t>
  </si>
  <si>
    <t>F5</t>
  </si>
  <si>
    <t>Wakacyjna praktyka z kinezyterapii</t>
  </si>
  <si>
    <t>Semestr V</t>
  </si>
  <si>
    <t>Fizjoterapia w chorobach wewnętrznych w chirurgii i intensywnej terapii</t>
  </si>
  <si>
    <t>Kliniczne podstawy fizjoterapii w ginekologii i położnictwie</t>
  </si>
  <si>
    <t>Kliniczne podstawy fizjoterapii w pediatrii i neurologii dziecięcej</t>
  </si>
  <si>
    <t>D3</t>
  </si>
  <si>
    <t>Fizjoterapia kliniczna w dysfunkcjach układu ruchu w ortopedii</t>
  </si>
  <si>
    <t>D4</t>
  </si>
  <si>
    <t>Fizjoterapia kliniczna w dysfunkcjach układu ruchu w neurologii i neurochirurgii</t>
  </si>
  <si>
    <t>D6</t>
  </si>
  <si>
    <t>Kliniczne podstawy fizjoterapii w traumatologii i medycynie sportowej</t>
  </si>
  <si>
    <t>D14</t>
  </si>
  <si>
    <t>Fizjoterapia w chorobach wewnętrznych w pulmonologii</t>
  </si>
  <si>
    <t>F2</t>
  </si>
  <si>
    <t>Praktyka z fizjoterapii klinicznej, fizykoterapii i masażu</t>
  </si>
  <si>
    <t>Przedmiot do wyboru: Wybrane techniki masażu/Masaż limfatyczny/Kinesiotaping</t>
  </si>
  <si>
    <t>C3</t>
  </si>
  <si>
    <t>Metody specjalne fizjoterapii – reedukacji nerwowo-mięśniowej</t>
  </si>
  <si>
    <t>Metody specjalne fizjoterapii – neurorehabilitacja</t>
  </si>
  <si>
    <t>Semestr VI</t>
  </si>
  <si>
    <t>Diagnostyka funkcjonalna i planowanie fizjoterapii w chorobach wewnętrznych w chirurgii i intensywnej terapii</t>
  </si>
  <si>
    <t>Diagnostyka funkcjonalna i planowanie fizjoterapii w dysfunkcjach układu ruchu w ortopedii</t>
  </si>
  <si>
    <t>D2</t>
  </si>
  <si>
    <t>Diagnostyka funkcjonalna i planowanie fizjoterapii w dysfunkcjach układu ruchu w neurologii i neurochirurgii</t>
  </si>
  <si>
    <t>ZAO/ZAL</t>
  </si>
  <si>
    <t>Fizjoterapia kliniczna w dysfunkcjach układu ruchu w traumatologii i medycynie sportowej</t>
  </si>
  <si>
    <t>Diagnostyka funkcjonalna i planowanie fizjoterapii w chorobach wewnętrznych w pulmonologii</t>
  </si>
  <si>
    <t>D13</t>
  </si>
  <si>
    <t>Fizjoterapia w chorobach wewnętrznych w pediatrii</t>
  </si>
  <si>
    <t>D15</t>
  </si>
  <si>
    <t>Fizjoterapia w chorobach wewnętrznych w: ginekologii i położnictwie</t>
  </si>
  <si>
    <t>Przedmiot obligatoryjny: Fizjoterapia stawów skroniowo-żuchwowych</t>
  </si>
  <si>
    <t>F4</t>
  </si>
  <si>
    <t>Wakacyjna praktyka profilowana - wybieralna</t>
  </si>
  <si>
    <t>Kliniczne podstawy fizjoterapii w onkologii i medycynie paliatywnej</t>
  </si>
  <si>
    <t>Semestr VII</t>
  </si>
  <si>
    <t>Adaptowana aktywność fizyczna i sport osób niepełnosprawnych</t>
  </si>
  <si>
    <t>Kliniczne podstawy fizjoterapii w reumatologii</t>
  </si>
  <si>
    <t>Kliniczne podstawy fizjoterapii w geriatrii</t>
  </si>
  <si>
    <t>Kliniczne podstawy fizjoterapii w psychiatrii</t>
  </si>
  <si>
    <t>Diagnostyka funkcjonalna i planowanie fizjoterapii w dysfunkcjach układu ruchu w traumatologii i medycynie sportowej</t>
  </si>
  <si>
    <t>EGZ/ZAL</t>
  </si>
  <si>
    <t>Diagnostyka funkcjonalna i planowanie fizjoterapii w chorobach wewnętrznych w ginekologii i położnictwie</t>
  </si>
  <si>
    <t>D7</t>
  </si>
  <si>
    <t>Fizjoterapia kliniczna w dysfunkcjach układu ruchu w wieku rozwojowym</t>
  </si>
  <si>
    <t>D12</t>
  </si>
  <si>
    <t>Fizjoterapia w chorobach wewnętrznych w onkologii i medycynie paliatywnej</t>
  </si>
  <si>
    <t>Metody specjalne fizjoterapii – metody reedukacji posturalnej</t>
  </si>
  <si>
    <t>Kliniczne podstawy fizjoterapii w kardiologii i kardiochirurgii</t>
  </si>
  <si>
    <t>Semestr VIII</t>
  </si>
  <si>
    <t>D9</t>
  </si>
  <si>
    <t>Fizjoterapia w chorobach wewnętrznych w geriatrii i psychiatrii</t>
  </si>
  <si>
    <t>Fizjoterapia kliniczna w dysfunkcjach układu ruchu w reumatologii</t>
  </si>
  <si>
    <t>Diagnostyka funkcjonalna i planowanie fizjoterapii w wieku rozwojowym</t>
  </si>
  <si>
    <t>E1</t>
  </si>
  <si>
    <t>Metodologia badań naukowych i statystyka</t>
  </si>
  <si>
    <t>Seminarium magisterskie - przygotowanie pracy dyplomowej</t>
  </si>
  <si>
    <t>Diagnostyka i planowanie fizjoterapii w chorobach wewnętrznych w onkologii i medycynie paliatywnej</t>
  </si>
  <si>
    <t>D10</t>
  </si>
  <si>
    <t>Fizjoterapia w chorobach wewnętrznych w kardiologii i kardiochirurgii</t>
  </si>
  <si>
    <t>C12</t>
  </si>
  <si>
    <t>Wyroby medyczne – zaopatrzenie ortopedyczne</t>
  </si>
  <si>
    <t>Semestr IX</t>
  </si>
  <si>
    <t>A6</t>
  </si>
  <si>
    <t>Farmakologia  w  fizjoterapii</t>
  </si>
  <si>
    <t>Diagnostyka funkcjonalna i planowanie fizjoterapii w dysfunkcjach układu ruchu w reumatologii</t>
  </si>
  <si>
    <t>Diagnostyka funkcjonalna i planowanie fizjoterapii w chorobach wewnętrznych w geriatrii i psychiatrii</t>
  </si>
  <si>
    <t>C4</t>
  </si>
  <si>
    <t>Metody specjalne fizjoterapii – terapia manualna</t>
  </si>
  <si>
    <t>C5</t>
  </si>
  <si>
    <t>Metody specjalne fizjoterapii – terapia neurorozwojowa</t>
  </si>
  <si>
    <t>Przedmiot obligatoryjny: Rehabilitacja pulmonologiczna i klimatoterapia w podziemnych komorach solnych</t>
  </si>
  <si>
    <t>Przedmiot obligatoryjny: Obrazowanie uszkodzeń  narządu ruchu</t>
  </si>
  <si>
    <t>Przedmiot obligatoryjny: Fizjoterapia w zaburzeniach uro-ginekologicznych</t>
  </si>
  <si>
    <t>Diagnostyka funkcjonalna i planowanie fizjoterapii w chorobach wewnętrznych w kardiologii i kardiochirurgii</t>
  </si>
  <si>
    <t>H6</t>
  </si>
  <si>
    <t>Przedmiot do wyboru: Wybrane techniki masażu z elementami odnowy biologicznej / Masaż sportowy / Sports massage</t>
  </si>
  <si>
    <t>Przedmiot obligatoryjny: Diagnostyka i terapia kręgosłupa i barku w modelu holistycznym</t>
  </si>
  <si>
    <t>Semestr X</t>
  </si>
  <si>
    <t>Seminarium magisterskie - przygotowanie pracy dyplomowej, przygotowanie do egzaminu dyplomowego</t>
  </si>
  <si>
    <t>F3</t>
  </si>
  <si>
    <t>Praktyka z fizjoterapii klinicznej, fizykoterapii i masażu - praktyka semestralna</t>
  </si>
  <si>
    <t>Razem</t>
  </si>
  <si>
    <t>Legenda: w - wykład, c - ćwiczenia, k - konwersatorium, s - seminarium, l - laboratorium, i - ZP,PZ,SK, ZP - zajęcia praktyczne, PZ - praktyka zawodowa, SK - samokształcenie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</si>
</sst>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charset val="238"/>
      <scheme val="minor"/>
    </font>
    <font>
      <b/>
      <sz val="8"/>
      <color rgb="FF000000"/>
      <name val="Arial"/>
      <family val="2"/>
    </font>
    <font>
      <sz val="8"/>
      <name val="Calibri"/>
      <family val="2"/>
    </font>
    <font>
      <b/>
      <sz val="8"/>
      <color rgb="FF000000"/>
      <name val="Arial"/>
      <family val="2"/>
      <charset val="238"/>
    </font>
    <font>
      <b/>
      <sz val="8"/>
      <name val="Calibri"/>
      <family val="2"/>
      <charset val="238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  <charset val="238"/>
    </font>
    <font>
      <sz val="8"/>
      <color theme="1"/>
      <name val="Calibri"/>
      <family val="2"/>
      <charset val="238"/>
    </font>
    <font>
      <sz val="7"/>
      <color theme="1"/>
      <name val="Arial"/>
      <family val="2"/>
    </font>
    <font>
      <sz val="8"/>
      <color theme="1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8DB3E2"/>
        <bgColor rgb="FF8DB3E2"/>
      </patternFill>
    </fill>
    <fill>
      <patternFill patternType="solid">
        <fgColor rgb="FFC6D9F0"/>
        <bgColor rgb="FFC6D9F0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FBFBF"/>
      </patternFill>
    </fill>
    <fill>
      <patternFill patternType="solid">
        <fgColor theme="0"/>
        <bgColor rgb="FF92CDDC"/>
      </patternFill>
    </fill>
    <fill>
      <patternFill patternType="solid">
        <fgColor theme="0"/>
        <bgColor rgb="FFFF33CC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00B0F0"/>
      </patternFill>
    </fill>
    <fill>
      <patternFill patternType="solid">
        <fgColor theme="0"/>
        <bgColor rgb="FFFBD4B4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FABF8F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rgb="FFC6D9F0"/>
      </patternFill>
    </fill>
  </fills>
  <borders count="65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7" fillId="4" borderId="30" xfId="0" applyFont="1" applyFill="1" applyBorder="1" applyAlignment="1">
      <alignment horizontal="center"/>
    </xf>
    <xf numFmtId="0" fontId="7" fillId="4" borderId="31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4" borderId="32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6" fillId="3" borderId="33" xfId="0" applyFont="1" applyFill="1" applyBorder="1" applyAlignment="1">
      <alignment horizontal="center" vertical="center"/>
    </xf>
    <xf numFmtId="0" fontId="7" fillId="4" borderId="35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36" xfId="0" applyFont="1" applyFill="1" applyBorder="1" applyAlignment="1">
      <alignment horizontal="center"/>
    </xf>
    <xf numFmtId="0" fontId="7" fillId="4" borderId="37" xfId="0" applyFont="1" applyFill="1" applyBorder="1" applyAlignment="1">
      <alignment horizontal="center"/>
    </xf>
    <xf numFmtId="0" fontId="7" fillId="4" borderId="34" xfId="0" applyFont="1" applyFill="1" applyBorder="1" applyAlignment="1">
      <alignment horizontal="center"/>
    </xf>
    <xf numFmtId="0" fontId="7" fillId="4" borderId="38" xfId="0" applyFont="1" applyFill="1" applyBorder="1" applyAlignment="1">
      <alignment horizontal="center"/>
    </xf>
    <xf numFmtId="0" fontId="7" fillId="4" borderId="34" xfId="0" applyFont="1" applyFill="1" applyBorder="1" applyAlignment="1">
      <alignment horizontal="left" wrapText="1"/>
    </xf>
    <xf numFmtId="0" fontId="7" fillId="4" borderId="4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wrapText="1"/>
    </xf>
    <xf numFmtId="0" fontId="5" fillId="0" borderId="0" xfId="0" applyFont="1"/>
    <xf numFmtId="0" fontId="11" fillId="0" borderId="18" xfId="0" applyFont="1" applyBorder="1"/>
    <xf numFmtId="0" fontId="7" fillId="9" borderId="34" xfId="0" applyFont="1" applyFill="1" applyBorder="1" applyAlignment="1">
      <alignment horizontal="left" wrapText="1"/>
    </xf>
    <xf numFmtId="0" fontId="7" fillId="10" borderId="34" xfId="0" applyFont="1" applyFill="1" applyBorder="1" applyAlignment="1">
      <alignment horizontal="left" wrapText="1"/>
    </xf>
    <xf numFmtId="0" fontId="7" fillId="10" borderId="24" xfId="0" applyFont="1" applyFill="1" applyBorder="1" applyAlignment="1">
      <alignment horizontal="left" wrapText="1"/>
    </xf>
    <xf numFmtId="0" fontId="7" fillId="4" borderId="25" xfId="0" applyFont="1" applyFill="1" applyBorder="1" applyAlignment="1">
      <alignment horizontal="center"/>
    </xf>
    <xf numFmtId="0" fontId="7" fillId="4" borderId="26" xfId="0" applyFont="1" applyFill="1" applyBorder="1" applyAlignment="1">
      <alignment horizontal="center"/>
    </xf>
    <xf numFmtId="0" fontId="7" fillId="4" borderId="27" xfId="0" applyFont="1" applyFill="1" applyBorder="1" applyAlignment="1">
      <alignment horizontal="center"/>
    </xf>
    <xf numFmtId="0" fontId="7" fillId="4" borderId="28" xfId="0" applyFont="1" applyFill="1" applyBorder="1" applyAlignment="1">
      <alignment horizontal="center"/>
    </xf>
    <xf numFmtId="0" fontId="7" fillId="7" borderId="2" xfId="0" applyFont="1" applyFill="1" applyBorder="1" applyAlignment="1">
      <alignment horizontal="center"/>
    </xf>
    <xf numFmtId="0" fontId="7" fillId="6" borderId="34" xfId="0" applyFont="1" applyFill="1" applyBorder="1" applyAlignment="1">
      <alignment horizontal="left" wrapText="1"/>
    </xf>
    <xf numFmtId="0" fontId="7" fillId="8" borderId="34" xfId="0" applyFont="1" applyFill="1" applyBorder="1" applyAlignment="1">
      <alignment horizontal="left" wrapText="1"/>
    </xf>
    <xf numFmtId="0" fontId="7" fillId="7" borderId="34" xfId="0" applyFont="1" applyFill="1" applyBorder="1" applyAlignment="1">
      <alignment horizontal="center"/>
    </xf>
    <xf numFmtId="0" fontId="7" fillId="9" borderId="13" xfId="0" applyFont="1" applyFill="1" applyBorder="1" applyAlignment="1">
      <alignment horizontal="center"/>
    </xf>
    <xf numFmtId="0" fontId="7" fillId="9" borderId="14" xfId="0" applyFont="1" applyFill="1" applyBorder="1" applyAlignment="1">
      <alignment horizontal="center"/>
    </xf>
    <xf numFmtId="0" fontId="7" fillId="9" borderId="9" xfId="0" applyFont="1" applyFill="1" applyBorder="1" applyAlignment="1">
      <alignment horizontal="center"/>
    </xf>
    <xf numFmtId="0" fontId="7" fillId="9" borderId="15" xfId="0" applyFont="1" applyFill="1" applyBorder="1" applyAlignment="1">
      <alignment horizontal="center"/>
    </xf>
    <xf numFmtId="0" fontId="6" fillId="3" borderId="35" xfId="0" applyFont="1" applyFill="1" applyBorder="1" applyAlignment="1">
      <alignment horizontal="center" vertical="center"/>
    </xf>
    <xf numFmtId="0" fontId="7" fillId="10" borderId="39" xfId="0" applyFont="1" applyFill="1" applyBorder="1" applyAlignment="1">
      <alignment horizontal="left" wrapText="1"/>
    </xf>
    <xf numFmtId="0" fontId="6" fillId="3" borderId="35" xfId="0" applyFont="1" applyFill="1" applyBorder="1" applyAlignment="1">
      <alignment horizontal="center"/>
    </xf>
    <xf numFmtId="0" fontId="6" fillId="3" borderId="18" xfId="0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/>
    </xf>
    <xf numFmtId="0" fontId="6" fillId="3" borderId="36" xfId="0" applyFont="1" applyFill="1" applyBorder="1" applyAlignment="1">
      <alignment horizontal="center"/>
    </xf>
    <xf numFmtId="0" fontId="6" fillId="3" borderId="37" xfId="0" applyFont="1" applyFill="1" applyBorder="1" applyAlignment="1">
      <alignment horizontal="center"/>
    </xf>
    <xf numFmtId="0" fontId="6" fillId="3" borderId="34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7" fillId="11" borderId="34" xfId="0" applyFont="1" applyFill="1" applyBorder="1" applyAlignment="1">
      <alignment horizontal="left" wrapText="1"/>
    </xf>
    <xf numFmtId="0" fontId="7" fillId="4" borderId="46" xfId="0" applyFont="1" applyFill="1" applyBorder="1" applyAlignment="1">
      <alignment horizontal="center"/>
    </xf>
    <xf numFmtId="0" fontId="7" fillId="4" borderId="42" xfId="0" applyFont="1" applyFill="1" applyBorder="1" applyAlignment="1">
      <alignment horizontal="center"/>
    </xf>
    <xf numFmtId="0" fontId="7" fillId="4" borderId="24" xfId="0" applyFont="1" applyFill="1" applyBorder="1" applyAlignment="1">
      <alignment horizontal="center"/>
    </xf>
    <xf numFmtId="0" fontId="7" fillId="4" borderId="47" xfId="0" applyFont="1" applyFill="1" applyBorder="1" applyAlignment="1">
      <alignment horizontal="center"/>
    </xf>
    <xf numFmtId="0" fontId="7" fillId="4" borderId="47" xfId="0" applyFont="1" applyFill="1" applyBorder="1"/>
    <xf numFmtId="0" fontId="7" fillId="4" borderId="32" xfId="0" applyFont="1" applyFill="1" applyBorder="1"/>
    <xf numFmtId="0" fontId="7" fillId="7" borderId="9" xfId="0" applyFont="1" applyFill="1" applyBorder="1" applyAlignment="1">
      <alignment horizontal="center"/>
    </xf>
    <xf numFmtId="0" fontId="7" fillId="4" borderId="36" xfId="0" applyFont="1" applyFill="1" applyBorder="1" applyAlignment="1">
      <alignment horizontal="center" vertical="center"/>
    </xf>
    <xf numFmtId="0" fontId="7" fillId="4" borderId="37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7" fillId="4" borderId="38" xfId="0" applyFont="1" applyFill="1" applyBorder="1" applyAlignment="1">
      <alignment horizontal="center" vertical="center"/>
    </xf>
    <xf numFmtId="0" fontId="11" fillId="0" borderId="10" xfId="0" applyFont="1" applyBorder="1"/>
    <xf numFmtId="0" fontId="11" fillId="0" borderId="48" xfId="0" applyFont="1" applyBorder="1"/>
    <xf numFmtId="0" fontId="11" fillId="0" borderId="19" xfId="0" applyFont="1" applyBorder="1"/>
    <xf numFmtId="0" fontId="7" fillId="4" borderId="49" xfId="0" applyFont="1" applyFill="1" applyBorder="1" applyAlignment="1">
      <alignment horizontal="center"/>
    </xf>
    <xf numFmtId="0" fontId="7" fillId="4" borderId="43" xfId="0" applyFont="1" applyFill="1" applyBorder="1" applyAlignment="1">
      <alignment horizontal="center"/>
    </xf>
    <xf numFmtId="0" fontId="7" fillId="4" borderId="29" xfId="0" applyFont="1" applyFill="1" applyBorder="1" applyAlignment="1">
      <alignment horizontal="center"/>
    </xf>
    <xf numFmtId="0" fontId="7" fillId="4" borderId="50" xfId="0" applyFont="1" applyFill="1" applyBorder="1" applyAlignment="1">
      <alignment horizontal="center"/>
    </xf>
    <xf numFmtId="0" fontId="7" fillId="4" borderId="51" xfId="0" applyFont="1" applyFill="1" applyBorder="1"/>
    <xf numFmtId="0" fontId="7" fillId="4" borderId="55" xfId="0" applyFont="1" applyFill="1" applyBorder="1"/>
    <xf numFmtId="0" fontId="7" fillId="5" borderId="31" xfId="0" applyFont="1" applyFill="1" applyBorder="1" applyAlignment="1">
      <alignment horizontal="center"/>
    </xf>
    <xf numFmtId="0" fontId="7" fillId="13" borderId="34" xfId="0" applyFont="1" applyFill="1" applyBorder="1" applyAlignment="1">
      <alignment horizontal="left" wrapText="1"/>
    </xf>
    <xf numFmtId="0" fontId="6" fillId="3" borderId="10" xfId="0" applyFont="1" applyFill="1" applyBorder="1" applyAlignment="1">
      <alignment horizontal="center"/>
    </xf>
    <xf numFmtId="0" fontId="6" fillId="3" borderId="49" xfId="0" applyFont="1" applyFill="1" applyBorder="1" applyAlignment="1">
      <alignment horizontal="center"/>
    </xf>
    <xf numFmtId="0" fontId="6" fillId="3" borderId="43" xfId="0" applyFont="1" applyFill="1" applyBorder="1" applyAlignment="1">
      <alignment horizontal="center"/>
    </xf>
    <xf numFmtId="0" fontId="6" fillId="3" borderId="29" xfId="0" applyFont="1" applyFill="1" applyBorder="1" applyAlignment="1">
      <alignment horizontal="center"/>
    </xf>
    <xf numFmtId="0" fontId="6" fillId="3" borderId="50" xfId="0" applyFont="1" applyFill="1" applyBorder="1" applyAlignment="1">
      <alignment horizontal="center"/>
    </xf>
    <xf numFmtId="0" fontId="7" fillId="7" borderId="27" xfId="0" applyFont="1" applyFill="1" applyBorder="1" applyAlignment="1">
      <alignment horizontal="center"/>
    </xf>
    <xf numFmtId="0" fontId="7" fillId="14" borderId="34" xfId="0" applyFont="1" applyFill="1" applyBorder="1" applyAlignment="1">
      <alignment horizontal="left" wrapText="1"/>
    </xf>
    <xf numFmtId="0" fontId="7" fillId="10" borderId="29" xfId="0" applyFont="1" applyFill="1" applyBorder="1" applyAlignment="1">
      <alignment horizontal="left" wrapText="1"/>
    </xf>
    <xf numFmtId="0" fontId="6" fillId="3" borderId="57" xfId="0" applyFont="1" applyFill="1" applyBorder="1" applyAlignment="1">
      <alignment horizontal="center" vertical="center"/>
    </xf>
    <xf numFmtId="0" fontId="7" fillId="14" borderId="34" xfId="0" applyFont="1" applyFill="1" applyBorder="1" applyAlignment="1">
      <alignment wrapText="1"/>
    </xf>
    <xf numFmtId="0" fontId="6" fillId="3" borderId="58" xfId="0" applyFont="1" applyFill="1" applyBorder="1" applyAlignment="1">
      <alignment horizontal="center" vertical="center"/>
    </xf>
    <xf numFmtId="0" fontId="7" fillId="13" borderId="27" xfId="0" applyFont="1" applyFill="1" applyBorder="1" applyAlignment="1">
      <alignment wrapText="1"/>
    </xf>
    <xf numFmtId="0" fontId="7" fillId="4" borderId="59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63" xfId="0" applyFont="1" applyFill="1" applyBorder="1" applyAlignment="1">
      <alignment horizontal="center"/>
    </xf>
    <xf numFmtId="0" fontId="6" fillId="3" borderId="62" xfId="0" applyFont="1" applyFill="1" applyBorder="1" applyAlignment="1">
      <alignment horizontal="center"/>
    </xf>
    <xf numFmtId="0" fontId="6" fillId="3" borderId="47" xfId="0" applyFont="1" applyFill="1" applyBorder="1" applyAlignment="1">
      <alignment horizontal="center"/>
    </xf>
    <xf numFmtId="0" fontId="6" fillId="15" borderId="18" xfId="0" applyFont="1" applyFill="1" applyBorder="1" applyAlignment="1">
      <alignment horizontal="center"/>
    </xf>
    <xf numFmtId="0" fontId="6" fillId="15" borderId="19" xfId="0" applyFont="1" applyFill="1" applyBorder="1" applyAlignment="1">
      <alignment horizontal="center"/>
    </xf>
    <xf numFmtId="0" fontId="6" fillId="15" borderId="49" xfId="0" applyFont="1" applyFill="1" applyBorder="1" applyAlignment="1">
      <alignment horizontal="center"/>
    </xf>
    <xf numFmtId="0" fontId="6" fillId="15" borderId="43" xfId="0" applyFont="1" applyFill="1" applyBorder="1" applyAlignment="1">
      <alignment horizontal="center"/>
    </xf>
    <xf numFmtId="0" fontId="6" fillId="3" borderId="35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7" fillId="10" borderId="24" xfId="0" applyFont="1" applyFill="1" applyBorder="1" applyAlignment="1">
      <alignment horizontal="left" wrapText="1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8" fillId="12" borderId="24" xfId="0" applyFont="1" applyFill="1" applyBorder="1" applyAlignment="1">
      <alignment horizontal="left" wrapText="1"/>
    </xf>
    <xf numFmtId="0" fontId="7" fillId="9" borderId="24" xfId="0" applyFont="1" applyFill="1" applyBorder="1" applyAlignment="1">
      <alignment horizontal="left" wrapText="1"/>
    </xf>
    <xf numFmtId="0" fontId="8" fillId="4" borderId="3" xfId="0" applyFont="1" applyFill="1" applyBorder="1" applyAlignment="1">
      <alignment horizontal="center" vertical="center"/>
    </xf>
    <xf numFmtId="0" fontId="6" fillId="3" borderId="52" xfId="0" applyFont="1" applyFill="1" applyBorder="1" applyAlignment="1">
      <alignment horizontal="center" vertical="center"/>
    </xf>
    <xf numFmtId="0" fontId="7" fillId="12" borderId="24" xfId="0" applyFont="1" applyFill="1" applyBorder="1" applyAlignment="1">
      <alignment horizontal="left" wrapText="1"/>
    </xf>
    <xf numFmtId="0" fontId="7" fillId="6" borderId="24" xfId="0" applyFont="1" applyFill="1" applyBorder="1" applyAlignment="1">
      <alignment horizontal="left" wrapText="1"/>
    </xf>
    <xf numFmtId="0" fontId="7" fillId="14" borderId="24" xfId="0" applyFont="1" applyFill="1" applyBorder="1" applyAlignment="1">
      <alignment horizontal="left" wrapText="1"/>
    </xf>
    <xf numFmtId="0" fontId="7" fillId="12" borderId="53" xfId="0" applyFont="1" applyFill="1" applyBorder="1" applyAlignment="1">
      <alignment horizontal="left" wrapText="1"/>
    </xf>
    <xf numFmtId="0" fontId="7" fillId="4" borderId="54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/>
    </xf>
    <xf numFmtId="0" fontId="7" fillId="12" borderId="24" xfId="0" applyFont="1" applyFill="1" applyBorder="1" applyAlignment="1">
      <alignment horizontal="left" vertical="center" wrapText="1"/>
    </xf>
    <xf numFmtId="0" fontId="7" fillId="10" borderId="53" xfId="0" applyFont="1" applyFill="1" applyBorder="1" applyAlignment="1">
      <alignment horizontal="left" wrapText="1"/>
    </xf>
    <xf numFmtId="0" fontId="7" fillId="10" borderId="44" xfId="0" applyFont="1" applyFill="1" applyBorder="1" applyAlignment="1">
      <alignment horizontal="center" wrapText="1"/>
    </xf>
    <xf numFmtId="0" fontId="7" fillId="9" borderId="3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0" fontId="7" fillId="9" borderId="11" xfId="0" applyFont="1" applyFill="1" applyBorder="1" applyAlignment="1">
      <alignment horizontal="center" vertical="center"/>
    </xf>
    <xf numFmtId="0" fontId="6" fillId="3" borderId="42" xfId="0" applyFont="1" applyFill="1" applyBorder="1" applyAlignment="1">
      <alignment horizontal="center" vertical="center"/>
    </xf>
    <xf numFmtId="0" fontId="7" fillId="8" borderId="24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0" fillId="0" borderId="11" xfId="0" applyBorder="1" applyAlignment="1">
      <alignment wrapText="1"/>
    </xf>
    <xf numFmtId="0" fontId="1" fillId="2" borderId="5" xfId="0" applyFont="1" applyFill="1" applyBorder="1" applyAlignment="1">
      <alignment horizontal="center" wrapText="1"/>
    </xf>
    <xf numFmtId="0" fontId="0" fillId="0" borderId="12" xfId="0" applyBorder="1" applyAlignment="1">
      <alignment wrapText="1"/>
    </xf>
    <xf numFmtId="0" fontId="1" fillId="2" borderId="2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11" fillId="5" borderId="4" xfId="0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/>
    </xf>
    <xf numFmtId="0" fontId="1" fillId="0" borderId="0" xfId="0" applyFont="1" applyAlignment="1"/>
    <xf numFmtId="0" fontId="0" fillId="0" borderId="0" xfId="0" applyAlignment="1"/>
    <xf numFmtId="0" fontId="2" fillId="0" borderId="6" xfId="0" applyFont="1" applyBorder="1" applyAlignment="1"/>
    <xf numFmtId="0" fontId="2" fillId="0" borderId="7" xfId="0" applyFont="1" applyBorder="1" applyAlignment="1"/>
    <xf numFmtId="0" fontId="2" fillId="0" borderId="8" xfId="0" applyFont="1" applyBorder="1" applyAlignment="1"/>
    <xf numFmtId="0" fontId="2" fillId="0" borderId="10" xfId="0" applyFont="1" applyBorder="1" applyAlignment="1"/>
    <xf numFmtId="0" fontId="4" fillId="0" borderId="17" xfId="0" applyFont="1" applyBorder="1" applyAlignment="1"/>
    <xf numFmtId="0" fontId="11" fillId="0" borderId="8" xfId="0" applyFont="1" applyBorder="1" applyAlignment="1"/>
    <xf numFmtId="0" fontId="11" fillId="5" borderId="29" xfId="0" applyFont="1" applyFill="1" applyBorder="1" applyAlignment="1"/>
    <xf numFmtId="0" fontId="11" fillId="5" borderId="10" xfId="0" applyFont="1" applyFill="1" applyBorder="1" applyAlignment="1"/>
    <xf numFmtId="0" fontId="11" fillId="0" borderId="41" xfId="0" applyFont="1" applyBorder="1" applyAlignment="1"/>
    <xf numFmtId="0" fontId="11" fillId="0" borderId="43" xfId="0" applyFont="1" applyBorder="1" applyAlignment="1"/>
    <xf numFmtId="0" fontId="11" fillId="5" borderId="45" xfId="0" applyFont="1" applyFill="1" applyBorder="1" applyAlignment="1"/>
    <xf numFmtId="0" fontId="11" fillId="0" borderId="56" xfId="0" applyFont="1" applyBorder="1" applyAlignment="1"/>
    <xf numFmtId="0" fontId="9" fillId="5" borderId="29" xfId="0" applyFont="1" applyFill="1" applyBorder="1" applyAlignment="1"/>
    <xf numFmtId="0" fontId="9" fillId="5" borderId="10" xfId="0" applyFont="1" applyFill="1" applyBorder="1" applyAlignment="1"/>
    <xf numFmtId="0" fontId="11" fillId="0" borderId="62" xfId="0" applyFont="1" applyBorder="1" applyAlignment="1"/>
    <xf numFmtId="0" fontId="10" fillId="0" borderId="60" xfId="0" applyFont="1" applyBorder="1" applyAlignment="1"/>
    <xf numFmtId="0" fontId="2" fillId="0" borderId="64" xfId="0" applyFont="1" applyBorder="1" applyAlignment="1"/>
    <xf numFmtId="0" fontId="2" fillId="0" borderId="61" xfId="0" applyFont="1" applyBorder="1" applyAlignme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39"/>
  <sheetViews>
    <sheetView tabSelected="1" workbookViewId="0">
      <selection activeCell="D207" sqref="D207:N231"/>
    </sheetView>
  </sheetViews>
  <sheetFormatPr defaultRowHeight="15"/>
  <cols>
    <col min="1" max="1" width="4.85546875" customWidth="1"/>
    <col min="2" max="2" width="35.7109375" customWidth="1"/>
    <col min="3" max="5" width="7.85546875" customWidth="1"/>
    <col min="6" max="6" width="5.7109375" customWidth="1"/>
    <col min="7" max="7" width="4.42578125" customWidth="1"/>
    <col min="8" max="8" width="4.85546875" customWidth="1"/>
    <col min="9" max="10" width="5.28515625" customWidth="1"/>
    <col min="11" max="11" width="4.28515625" customWidth="1"/>
    <col min="12" max="12" width="5.28515625" customWidth="1"/>
    <col min="13" max="14" width="6" customWidth="1"/>
    <col min="15" max="15" width="9.42578125" customWidth="1"/>
    <col min="16" max="16" width="8.28515625" customWidth="1"/>
  </cols>
  <sheetData>
    <row r="1" spans="1:16">
      <c r="A1" s="145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</row>
    <row r="2" spans="1:16" ht="14.45">
      <c r="A2" s="145" t="s">
        <v>1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</row>
    <row r="3" spans="1:16">
      <c r="A3" s="145" t="s">
        <v>2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</row>
    <row r="4" spans="1:16" ht="15.75" thickBot="1">
      <c r="A4" s="145" t="s">
        <v>3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</row>
    <row r="5" spans="1:16">
      <c r="A5" s="135" t="s">
        <v>4</v>
      </c>
      <c r="B5" s="1" t="s">
        <v>5</v>
      </c>
      <c r="C5" s="136" t="s">
        <v>6</v>
      </c>
      <c r="D5" s="137" t="s">
        <v>7</v>
      </c>
      <c r="E5" s="139" t="s">
        <v>8</v>
      </c>
      <c r="F5" s="141" t="s">
        <v>9</v>
      </c>
      <c r="G5" s="147"/>
      <c r="H5" s="147"/>
      <c r="I5" s="147"/>
      <c r="J5" s="147"/>
      <c r="K5" s="147"/>
      <c r="L5" s="147"/>
      <c r="M5" s="147"/>
      <c r="N5" s="147"/>
      <c r="O5" s="147"/>
      <c r="P5" s="148"/>
    </row>
    <row r="6" spans="1:16" ht="15.75" thickBot="1">
      <c r="A6" s="149"/>
      <c r="B6" s="2" t="s">
        <v>10</v>
      </c>
      <c r="C6" s="150"/>
      <c r="D6" s="138"/>
      <c r="E6" s="140"/>
      <c r="F6" s="3" t="s">
        <v>11</v>
      </c>
      <c r="G6" s="4" t="s">
        <v>12</v>
      </c>
      <c r="H6" s="4" t="s">
        <v>13</v>
      </c>
      <c r="I6" s="4" t="s">
        <v>14</v>
      </c>
      <c r="J6" s="4" t="s">
        <v>15</v>
      </c>
      <c r="K6" s="4" t="s">
        <v>16</v>
      </c>
      <c r="L6" s="4" t="s">
        <v>17</v>
      </c>
      <c r="M6" s="4" t="s">
        <v>18</v>
      </c>
      <c r="N6" s="4" t="s">
        <v>19</v>
      </c>
      <c r="O6" s="5" t="s">
        <v>20</v>
      </c>
      <c r="P6" s="6" t="s">
        <v>21</v>
      </c>
    </row>
    <row r="7" spans="1:16" thickBot="1">
      <c r="A7" s="142" t="s">
        <v>22</v>
      </c>
      <c r="B7" s="151"/>
      <c r="C7" s="7">
        <f>SUM(C8:C40)</f>
        <v>534</v>
      </c>
      <c r="D7" s="8">
        <f>SUM(D8:D40)</f>
        <v>251</v>
      </c>
      <c r="E7" s="9">
        <f>SUM(E8:E40)</f>
        <v>780</v>
      </c>
      <c r="F7" s="10">
        <f t="shared" ref="F7:N7" si="0">SUM(F8:F40)</f>
        <v>295</v>
      </c>
      <c r="G7" s="11">
        <f t="shared" si="0"/>
        <v>141</v>
      </c>
      <c r="H7" s="11">
        <f t="shared" si="0"/>
        <v>0</v>
      </c>
      <c r="I7" s="11">
        <f t="shared" si="0"/>
        <v>0</v>
      </c>
      <c r="J7" s="11">
        <f t="shared" si="0"/>
        <v>25</v>
      </c>
      <c r="K7" s="11">
        <f t="shared" si="0"/>
        <v>0</v>
      </c>
      <c r="L7" s="11">
        <f t="shared" si="0"/>
        <v>73</v>
      </c>
      <c r="M7" s="11">
        <f t="shared" si="0"/>
        <v>0</v>
      </c>
      <c r="N7" s="11">
        <f t="shared" si="0"/>
        <v>0</v>
      </c>
      <c r="O7" s="12">
        <f>SUM(O8:O65)</f>
        <v>0</v>
      </c>
      <c r="P7" s="13">
        <f>SUM(P8:P40)</f>
        <v>30</v>
      </c>
    </row>
    <row r="8" spans="1:16">
      <c r="A8" s="112" t="s">
        <v>23</v>
      </c>
      <c r="B8" s="122" t="s">
        <v>24</v>
      </c>
      <c r="C8" s="114">
        <f>SUM(F8:N9)</f>
        <v>60</v>
      </c>
      <c r="D8" s="115">
        <v>40</v>
      </c>
      <c r="E8" s="143">
        <v>100</v>
      </c>
      <c r="F8" s="40">
        <v>20</v>
      </c>
      <c r="G8" s="41"/>
      <c r="H8" s="41">
        <v>0</v>
      </c>
      <c r="I8" s="41">
        <v>0</v>
      </c>
      <c r="J8" s="41">
        <v>0</v>
      </c>
      <c r="K8" s="41">
        <v>0</v>
      </c>
      <c r="L8" s="41">
        <v>0</v>
      </c>
      <c r="M8" s="41">
        <v>0</v>
      </c>
      <c r="N8" s="41">
        <v>0</v>
      </c>
      <c r="O8" s="42" t="s">
        <v>25</v>
      </c>
      <c r="P8" s="43">
        <v>4</v>
      </c>
    </row>
    <row r="9" spans="1:16" ht="15.75" thickBot="1">
      <c r="A9" s="152"/>
      <c r="B9" s="153"/>
      <c r="C9" s="154"/>
      <c r="D9" s="116"/>
      <c r="E9" s="144"/>
      <c r="F9" s="18"/>
      <c r="G9" s="19">
        <v>40</v>
      </c>
      <c r="H9" s="19"/>
      <c r="I9" s="19"/>
      <c r="J9" s="19"/>
      <c r="K9" s="19"/>
      <c r="L9" s="19"/>
      <c r="M9" s="19"/>
      <c r="N9" s="19"/>
      <c r="O9" s="20" t="s">
        <v>26</v>
      </c>
      <c r="P9" s="21"/>
    </row>
    <row r="10" spans="1:16">
      <c r="A10" s="112" t="s">
        <v>27</v>
      </c>
      <c r="B10" s="122" t="s">
        <v>28</v>
      </c>
      <c r="C10" s="114">
        <f>SUM(F10:N11)</f>
        <v>17</v>
      </c>
      <c r="D10" s="115">
        <v>8</v>
      </c>
      <c r="E10" s="115">
        <v>25</v>
      </c>
      <c r="F10" s="14">
        <v>10</v>
      </c>
      <c r="G10" s="15"/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44" t="s">
        <v>29</v>
      </c>
      <c r="P10" s="17">
        <v>1</v>
      </c>
    </row>
    <row r="11" spans="1:16" ht="15.75" thickBot="1">
      <c r="A11" s="152"/>
      <c r="B11" s="153"/>
      <c r="C11" s="154"/>
      <c r="D11" s="116"/>
      <c r="E11" s="116"/>
      <c r="F11" s="18"/>
      <c r="G11" s="19">
        <v>7</v>
      </c>
      <c r="H11" s="19"/>
      <c r="I11" s="19"/>
      <c r="J11" s="19"/>
      <c r="K11" s="19"/>
      <c r="L11" s="19"/>
      <c r="M11" s="19"/>
      <c r="N11" s="19"/>
      <c r="O11" s="20" t="s">
        <v>25</v>
      </c>
      <c r="P11" s="21"/>
    </row>
    <row r="12" spans="1:16">
      <c r="A12" s="112" t="s">
        <v>30</v>
      </c>
      <c r="B12" s="122" t="s">
        <v>31</v>
      </c>
      <c r="C12" s="114">
        <f>SUM(F12:M13)</f>
        <v>20</v>
      </c>
      <c r="D12" s="115">
        <v>5</v>
      </c>
      <c r="E12" s="115">
        <v>25</v>
      </c>
      <c r="F12" s="14">
        <v>10</v>
      </c>
      <c r="G12" s="15">
        <v>0</v>
      </c>
      <c r="H12" s="15">
        <v>0</v>
      </c>
      <c r="I12" s="15">
        <v>0</v>
      </c>
      <c r="J12" s="15"/>
      <c r="K12" s="15">
        <v>0</v>
      </c>
      <c r="L12" s="15">
        <v>0</v>
      </c>
      <c r="M12" s="15">
        <v>0</v>
      </c>
      <c r="N12" s="15">
        <v>0</v>
      </c>
      <c r="O12" s="44" t="s">
        <v>29</v>
      </c>
      <c r="P12" s="17">
        <v>1</v>
      </c>
    </row>
    <row r="13" spans="1:16" ht="15.75" thickBot="1">
      <c r="A13" s="152"/>
      <c r="B13" s="153"/>
      <c r="C13" s="154"/>
      <c r="D13" s="116"/>
      <c r="E13" s="116"/>
      <c r="F13" s="18"/>
      <c r="G13" s="19"/>
      <c r="H13" s="19"/>
      <c r="I13" s="19"/>
      <c r="J13" s="19">
        <v>10</v>
      </c>
      <c r="K13" s="19"/>
      <c r="L13" s="19"/>
      <c r="M13" s="19"/>
      <c r="N13" s="19"/>
      <c r="O13" s="20" t="s">
        <v>26</v>
      </c>
      <c r="P13" s="21"/>
    </row>
    <row r="14" spans="1:16" thickBot="1">
      <c r="A14" s="22" t="s">
        <v>32</v>
      </c>
      <c r="B14" s="45" t="s">
        <v>33</v>
      </c>
      <c r="C14" s="23">
        <f>SUM(F14:N14)</f>
        <v>15</v>
      </c>
      <c r="D14" s="24">
        <v>10</v>
      </c>
      <c r="E14" s="25">
        <v>25</v>
      </c>
      <c r="F14" s="26">
        <v>15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8" t="s">
        <v>25</v>
      </c>
      <c r="P14" s="29">
        <v>1</v>
      </c>
    </row>
    <row r="15" spans="1:16">
      <c r="A15" s="112" t="s">
        <v>34</v>
      </c>
      <c r="B15" s="122" t="s">
        <v>35</v>
      </c>
      <c r="C15" s="114">
        <f>SUM(F15:N16)</f>
        <v>17</v>
      </c>
      <c r="D15" s="115">
        <v>8</v>
      </c>
      <c r="E15" s="115">
        <v>25</v>
      </c>
      <c r="F15" s="14">
        <v>10</v>
      </c>
      <c r="G15" s="15"/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6" t="s">
        <v>25</v>
      </c>
      <c r="P15" s="17">
        <v>1</v>
      </c>
    </row>
    <row r="16" spans="1:16" ht="15.75" thickBot="1">
      <c r="A16" s="152"/>
      <c r="B16" s="153"/>
      <c r="C16" s="154"/>
      <c r="D16" s="116"/>
      <c r="E16" s="116"/>
      <c r="F16" s="18"/>
      <c r="G16" s="19">
        <v>7</v>
      </c>
      <c r="H16" s="19"/>
      <c r="I16" s="19"/>
      <c r="J16" s="19"/>
      <c r="K16" s="19"/>
      <c r="L16" s="19"/>
      <c r="M16" s="19"/>
      <c r="N16" s="19"/>
      <c r="O16" s="20" t="s">
        <v>26</v>
      </c>
      <c r="P16" s="21"/>
    </row>
    <row r="17" spans="1:16" thickBot="1">
      <c r="A17" s="22" t="s">
        <v>36</v>
      </c>
      <c r="B17" s="45" t="s">
        <v>37</v>
      </c>
      <c r="C17" s="23">
        <f t="shared" ref="C17:C20" si="1">SUM(F17:N17)</f>
        <v>17</v>
      </c>
      <c r="D17" s="24">
        <v>8</v>
      </c>
      <c r="E17" s="25">
        <v>25</v>
      </c>
      <c r="F17" s="26">
        <v>0</v>
      </c>
      <c r="G17" s="27">
        <v>17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27">
        <v>0</v>
      </c>
      <c r="O17" s="28" t="s">
        <v>25</v>
      </c>
      <c r="P17" s="29">
        <v>1</v>
      </c>
    </row>
    <row r="18" spans="1:16" thickBot="1">
      <c r="A18" s="22" t="s">
        <v>38</v>
      </c>
      <c r="B18" s="46" t="s">
        <v>39</v>
      </c>
      <c r="C18" s="23">
        <f t="shared" si="1"/>
        <v>30</v>
      </c>
      <c r="D18" s="24">
        <v>20</v>
      </c>
      <c r="E18" s="25">
        <v>50</v>
      </c>
      <c r="F18" s="26">
        <v>30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8" t="s">
        <v>25</v>
      </c>
      <c r="P18" s="29">
        <v>2</v>
      </c>
    </row>
    <row r="19" spans="1:16" thickBot="1">
      <c r="A19" s="22" t="s">
        <v>40</v>
      </c>
      <c r="B19" s="46" t="s">
        <v>41</v>
      </c>
      <c r="C19" s="23">
        <f t="shared" si="1"/>
        <v>16</v>
      </c>
      <c r="D19" s="24">
        <v>9</v>
      </c>
      <c r="E19" s="25">
        <v>25</v>
      </c>
      <c r="F19" s="26">
        <v>16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0</v>
      </c>
      <c r="M19" s="27">
        <v>0</v>
      </c>
      <c r="N19" s="27">
        <v>0</v>
      </c>
      <c r="O19" s="28" t="s">
        <v>25</v>
      </c>
      <c r="P19" s="29">
        <v>1</v>
      </c>
    </row>
    <row r="20" spans="1:16" thickBot="1">
      <c r="A20" s="22" t="s">
        <v>42</v>
      </c>
      <c r="B20" s="46" t="s">
        <v>43</v>
      </c>
      <c r="C20" s="23">
        <f t="shared" si="1"/>
        <v>15</v>
      </c>
      <c r="D20" s="24">
        <v>10</v>
      </c>
      <c r="E20" s="25">
        <v>25</v>
      </c>
      <c r="F20" s="26">
        <v>15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47" t="s">
        <v>29</v>
      </c>
      <c r="P20" s="29">
        <v>1</v>
      </c>
    </row>
    <row r="21" spans="1:16">
      <c r="A21" s="112" t="s">
        <v>44</v>
      </c>
      <c r="B21" s="134" t="s">
        <v>45</v>
      </c>
      <c r="C21" s="114">
        <f>SUM(F21:N22)</f>
        <v>20</v>
      </c>
      <c r="D21" s="115">
        <v>5</v>
      </c>
      <c r="E21" s="115">
        <v>25</v>
      </c>
      <c r="F21" s="14">
        <v>10</v>
      </c>
      <c r="G21" s="15"/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6" t="s">
        <v>25</v>
      </c>
      <c r="P21" s="17">
        <v>1</v>
      </c>
    </row>
    <row r="22" spans="1:16" ht="15.75" thickBot="1">
      <c r="A22" s="152"/>
      <c r="B22" s="153"/>
      <c r="C22" s="154"/>
      <c r="D22" s="116"/>
      <c r="E22" s="116"/>
      <c r="F22" s="18"/>
      <c r="G22" s="19">
        <v>10</v>
      </c>
      <c r="H22" s="19"/>
      <c r="I22" s="19"/>
      <c r="J22" s="19"/>
      <c r="K22" s="19"/>
      <c r="L22" s="19"/>
      <c r="M22" s="19"/>
      <c r="N22" s="19"/>
      <c r="O22" s="20" t="s">
        <v>26</v>
      </c>
      <c r="P22" s="21"/>
    </row>
    <row r="23" spans="1:16" thickBot="1">
      <c r="A23" s="22" t="s">
        <v>46</v>
      </c>
      <c r="B23" s="46" t="s">
        <v>47</v>
      </c>
      <c r="C23" s="23">
        <f>SUM(F23:N23)</f>
        <v>20</v>
      </c>
      <c r="D23" s="24">
        <v>5</v>
      </c>
      <c r="E23" s="25">
        <v>25</v>
      </c>
      <c r="F23" s="26">
        <v>20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8" t="s">
        <v>25</v>
      </c>
      <c r="P23" s="29">
        <v>1</v>
      </c>
    </row>
    <row r="24" spans="1:16">
      <c r="A24" s="112" t="s">
        <v>48</v>
      </c>
      <c r="B24" s="134" t="s">
        <v>49</v>
      </c>
      <c r="C24" s="114">
        <f>SUM(F24:N25)</f>
        <v>20</v>
      </c>
      <c r="D24" s="115">
        <v>5</v>
      </c>
      <c r="E24" s="115">
        <v>25</v>
      </c>
      <c r="F24" s="14">
        <v>10</v>
      </c>
      <c r="G24" s="15"/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6" t="s">
        <v>25</v>
      </c>
      <c r="P24" s="17">
        <v>1</v>
      </c>
    </row>
    <row r="25" spans="1:16" ht="15.75" thickBot="1">
      <c r="A25" s="152"/>
      <c r="B25" s="153"/>
      <c r="C25" s="154"/>
      <c r="D25" s="116"/>
      <c r="E25" s="116"/>
      <c r="F25" s="18"/>
      <c r="G25" s="19">
        <v>10</v>
      </c>
      <c r="H25" s="19"/>
      <c r="I25" s="19"/>
      <c r="J25" s="19"/>
      <c r="K25" s="19"/>
      <c r="L25" s="19"/>
      <c r="M25" s="19"/>
      <c r="N25" s="19"/>
      <c r="O25" s="20" t="s">
        <v>26</v>
      </c>
      <c r="P25" s="21"/>
    </row>
    <row r="26" spans="1:16" thickBot="1">
      <c r="A26" s="22" t="s">
        <v>50</v>
      </c>
      <c r="B26" s="46" t="s">
        <v>51</v>
      </c>
      <c r="C26" s="23">
        <f t="shared" ref="C26:C30" si="2">SUM(F26:N26)</f>
        <v>10</v>
      </c>
      <c r="D26" s="24">
        <v>15</v>
      </c>
      <c r="E26" s="25">
        <v>25</v>
      </c>
      <c r="F26" s="26">
        <v>10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8" t="s">
        <v>25</v>
      </c>
      <c r="P26" s="29">
        <v>1</v>
      </c>
    </row>
    <row r="27" spans="1:16" thickBot="1">
      <c r="A27" s="22" t="s">
        <v>52</v>
      </c>
      <c r="B27" s="46" t="s">
        <v>53</v>
      </c>
      <c r="C27" s="23">
        <f t="shared" si="2"/>
        <v>30</v>
      </c>
      <c r="D27" s="24">
        <v>0</v>
      </c>
      <c r="E27" s="25">
        <v>30</v>
      </c>
      <c r="F27" s="26">
        <v>0</v>
      </c>
      <c r="G27" s="27">
        <v>30</v>
      </c>
      <c r="H27" s="27">
        <v>0</v>
      </c>
      <c r="I27" s="27">
        <v>0</v>
      </c>
      <c r="J27" s="27">
        <v>0</v>
      </c>
      <c r="K27" s="27">
        <v>0</v>
      </c>
      <c r="L27" s="27">
        <v>0</v>
      </c>
      <c r="M27" s="27">
        <v>0</v>
      </c>
      <c r="N27" s="27">
        <v>0</v>
      </c>
      <c r="O27" s="28" t="s">
        <v>25</v>
      </c>
      <c r="P27" s="29">
        <v>0</v>
      </c>
    </row>
    <row r="28" spans="1:16" thickBot="1">
      <c r="A28" s="22" t="s">
        <v>54</v>
      </c>
      <c r="B28" s="46" t="s">
        <v>55</v>
      </c>
      <c r="C28" s="23">
        <f t="shared" si="2"/>
        <v>15</v>
      </c>
      <c r="D28" s="24">
        <v>10</v>
      </c>
      <c r="E28" s="25">
        <v>25</v>
      </c>
      <c r="F28" s="26">
        <v>15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28" t="s">
        <v>25</v>
      </c>
      <c r="P28" s="29">
        <v>1</v>
      </c>
    </row>
    <row r="29" spans="1:16" ht="15.75" thickBot="1">
      <c r="A29" s="22" t="s">
        <v>56</v>
      </c>
      <c r="B29" s="46" t="s">
        <v>57</v>
      </c>
      <c r="C29" s="23">
        <f t="shared" si="2"/>
        <v>17</v>
      </c>
      <c r="D29" s="24">
        <v>8</v>
      </c>
      <c r="E29" s="25">
        <v>25</v>
      </c>
      <c r="F29" s="26">
        <v>17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8" t="s">
        <v>25</v>
      </c>
      <c r="P29" s="29">
        <v>1</v>
      </c>
    </row>
    <row r="30" spans="1:16" thickBot="1">
      <c r="A30" s="22" t="s">
        <v>58</v>
      </c>
      <c r="B30" s="46" t="s">
        <v>59</v>
      </c>
      <c r="C30" s="23">
        <f t="shared" si="2"/>
        <v>17</v>
      </c>
      <c r="D30" s="24">
        <v>8</v>
      </c>
      <c r="E30" s="25">
        <v>25</v>
      </c>
      <c r="F30" s="26">
        <v>17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0</v>
      </c>
      <c r="N30" s="27">
        <v>0</v>
      </c>
      <c r="O30" s="28" t="s">
        <v>25</v>
      </c>
      <c r="P30" s="29">
        <v>1</v>
      </c>
    </row>
    <row r="31" spans="1:16">
      <c r="A31" s="112" t="s">
        <v>60</v>
      </c>
      <c r="B31" s="118" t="s">
        <v>61</v>
      </c>
      <c r="C31" s="114">
        <f>SUM(F31:N32)</f>
        <v>30</v>
      </c>
      <c r="D31" s="115">
        <v>20</v>
      </c>
      <c r="E31" s="115">
        <v>50</v>
      </c>
      <c r="F31" s="14">
        <v>10</v>
      </c>
      <c r="G31" s="15"/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6" t="s">
        <v>25</v>
      </c>
      <c r="P31" s="17">
        <v>2</v>
      </c>
    </row>
    <row r="32" spans="1:16" ht="15.75" thickBot="1">
      <c r="A32" s="152"/>
      <c r="B32" s="153"/>
      <c r="C32" s="154"/>
      <c r="D32" s="116"/>
      <c r="E32" s="116"/>
      <c r="F32" s="18"/>
      <c r="G32" s="19">
        <v>20</v>
      </c>
      <c r="H32" s="19"/>
      <c r="I32" s="19"/>
      <c r="J32" s="19"/>
      <c r="K32" s="19"/>
      <c r="L32" s="19"/>
      <c r="M32" s="19"/>
      <c r="N32" s="19"/>
      <c r="O32" s="20" t="s">
        <v>26</v>
      </c>
      <c r="P32" s="21"/>
    </row>
    <row r="33" spans="1:16" thickBot="1">
      <c r="A33" s="22" t="s">
        <v>60</v>
      </c>
      <c r="B33" s="37" t="s">
        <v>62</v>
      </c>
      <c r="C33" s="23">
        <f>SUM(F33:N33)</f>
        <v>20</v>
      </c>
      <c r="D33" s="24">
        <v>5</v>
      </c>
      <c r="E33" s="25">
        <v>25</v>
      </c>
      <c r="F33" s="26">
        <v>20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8" t="s">
        <v>25</v>
      </c>
      <c r="P33" s="29">
        <v>1</v>
      </c>
    </row>
    <row r="34" spans="1:16">
      <c r="A34" s="112" t="s">
        <v>63</v>
      </c>
      <c r="B34" s="118" t="s">
        <v>64</v>
      </c>
      <c r="C34" s="114">
        <f>SUM(F34:N35)</f>
        <v>34</v>
      </c>
      <c r="D34" s="115">
        <v>16</v>
      </c>
      <c r="E34" s="115">
        <v>50</v>
      </c>
      <c r="F34" s="14">
        <v>10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/>
      <c r="M34" s="15">
        <v>0</v>
      </c>
      <c r="N34" s="15">
        <v>0</v>
      </c>
      <c r="O34" s="16" t="s">
        <v>25</v>
      </c>
      <c r="P34" s="17">
        <v>2</v>
      </c>
    </row>
    <row r="35" spans="1:16" ht="15.75" thickBot="1">
      <c r="A35" s="152"/>
      <c r="B35" s="153"/>
      <c r="C35" s="154"/>
      <c r="D35" s="116"/>
      <c r="E35" s="116"/>
      <c r="F35" s="18"/>
      <c r="G35" s="19"/>
      <c r="H35" s="19"/>
      <c r="I35" s="19"/>
      <c r="J35" s="19"/>
      <c r="K35" s="19"/>
      <c r="L35" s="19">
        <v>24</v>
      </c>
      <c r="M35" s="19"/>
      <c r="N35" s="19"/>
      <c r="O35" s="20" t="s">
        <v>26</v>
      </c>
      <c r="P35" s="21"/>
    </row>
    <row r="36" spans="1:16" ht="24" thickBot="1">
      <c r="A36" s="22" t="s">
        <v>65</v>
      </c>
      <c r="B36" s="38" t="s">
        <v>66</v>
      </c>
      <c r="C36" s="23">
        <f>SUM(F36:N36)</f>
        <v>34</v>
      </c>
      <c r="D36" s="24">
        <v>16</v>
      </c>
      <c r="E36" s="25">
        <v>50</v>
      </c>
      <c r="F36" s="26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34</v>
      </c>
      <c r="M36" s="27">
        <v>0</v>
      </c>
      <c r="N36" s="27">
        <v>0</v>
      </c>
      <c r="O36" s="28" t="s">
        <v>25</v>
      </c>
      <c r="P36" s="29">
        <v>2</v>
      </c>
    </row>
    <row r="37" spans="1:16">
      <c r="A37" s="112" t="s">
        <v>65</v>
      </c>
      <c r="B37" s="122" t="s">
        <v>67</v>
      </c>
      <c r="C37" s="114">
        <f>SUM(F37:N38)</f>
        <v>25</v>
      </c>
      <c r="D37" s="115">
        <v>0</v>
      </c>
      <c r="E37" s="115">
        <v>25</v>
      </c>
      <c r="F37" s="14">
        <v>10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/>
      <c r="M37" s="15">
        <v>0</v>
      </c>
      <c r="N37" s="15">
        <v>0</v>
      </c>
      <c r="O37" s="16" t="s">
        <v>25</v>
      </c>
      <c r="P37" s="17">
        <v>1</v>
      </c>
    </row>
    <row r="38" spans="1:16" ht="15.75" thickBot="1">
      <c r="A38" s="152"/>
      <c r="B38" s="153"/>
      <c r="C38" s="154"/>
      <c r="D38" s="116"/>
      <c r="E38" s="116"/>
      <c r="F38" s="48"/>
      <c r="G38" s="49"/>
      <c r="H38" s="49"/>
      <c r="I38" s="49"/>
      <c r="J38" s="49"/>
      <c r="K38" s="49"/>
      <c r="L38" s="49">
        <v>15</v>
      </c>
      <c r="M38" s="49"/>
      <c r="N38" s="49"/>
      <c r="O38" s="50" t="s">
        <v>26</v>
      </c>
      <c r="P38" s="51"/>
    </row>
    <row r="39" spans="1:16" ht="21.95" thickBot="1">
      <c r="A39" s="52" t="s">
        <v>68</v>
      </c>
      <c r="B39" s="53" t="s">
        <v>69</v>
      </c>
      <c r="C39" s="23">
        <f>SUM(F39:N39)</f>
        <v>30</v>
      </c>
      <c r="D39" s="24">
        <v>20</v>
      </c>
      <c r="E39" s="25">
        <v>50</v>
      </c>
      <c r="F39" s="26">
        <v>15</v>
      </c>
      <c r="G39" s="27"/>
      <c r="H39" s="27"/>
      <c r="I39" s="27"/>
      <c r="J39" s="27">
        <v>15</v>
      </c>
      <c r="K39" s="27"/>
      <c r="L39" s="27"/>
      <c r="M39" s="27"/>
      <c r="N39" s="27"/>
      <c r="O39" s="28"/>
      <c r="P39" s="29">
        <v>2</v>
      </c>
    </row>
    <row r="40" spans="1:16" thickBot="1">
      <c r="A40" s="22"/>
      <c r="B40" s="30" t="s">
        <v>70</v>
      </c>
      <c r="C40" s="23">
        <v>5</v>
      </c>
      <c r="D40" s="24"/>
      <c r="E40" s="25"/>
      <c r="F40" s="26">
        <v>5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 t="s">
        <v>26</v>
      </c>
      <c r="P40" s="31">
        <v>0</v>
      </c>
    </row>
    <row r="41" spans="1:16" thickBot="1">
      <c r="A41" s="110" t="s">
        <v>71</v>
      </c>
      <c r="B41" s="155"/>
      <c r="C41" s="54">
        <f>SUM(C42:C65)</f>
        <v>620</v>
      </c>
      <c r="D41" s="55">
        <f>SUM(D42:D65)</f>
        <v>193</v>
      </c>
      <c r="E41" s="56">
        <f>SUM(E42:E65)</f>
        <v>788</v>
      </c>
      <c r="F41" s="57">
        <f t="shared" ref="F41:K41" si="3">SUM(F42:F64)</f>
        <v>156</v>
      </c>
      <c r="G41" s="58">
        <f t="shared" si="3"/>
        <v>131</v>
      </c>
      <c r="H41" s="58">
        <f t="shared" si="3"/>
        <v>0</v>
      </c>
      <c r="I41" s="58">
        <f t="shared" si="3"/>
        <v>0</v>
      </c>
      <c r="J41" s="58">
        <f t="shared" si="3"/>
        <v>35</v>
      </c>
      <c r="K41" s="58">
        <f t="shared" si="3"/>
        <v>0</v>
      </c>
      <c r="L41" s="58">
        <f>SUM(L42:L68)</f>
        <v>318</v>
      </c>
      <c r="M41" s="58">
        <f t="shared" ref="M41:O41" si="4">SUM(M42:M64)</f>
        <v>150</v>
      </c>
      <c r="N41" s="58">
        <f t="shared" si="4"/>
        <v>0</v>
      </c>
      <c r="O41" s="59">
        <f t="shared" si="4"/>
        <v>0</v>
      </c>
      <c r="P41" s="60">
        <f>SUM(P42:P65)</f>
        <v>30</v>
      </c>
    </row>
    <row r="42" spans="1:16">
      <c r="A42" s="112" t="s">
        <v>23</v>
      </c>
      <c r="B42" s="122" t="s">
        <v>24</v>
      </c>
      <c r="C42" s="114">
        <f>SUM(F42:N43)</f>
        <v>30</v>
      </c>
      <c r="D42" s="115">
        <v>20</v>
      </c>
      <c r="E42" s="115">
        <v>50</v>
      </c>
      <c r="F42" s="14">
        <v>15</v>
      </c>
      <c r="G42" s="15"/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44" t="s">
        <v>29</v>
      </c>
      <c r="P42" s="17">
        <v>2</v>
      </c>
    </row>
    <row r="43" spans="1:16" ht="15.75" thickBot="1">
      <c r="A43" s="152"/>
      <c r="B43" s="153"/>
      <c r="C43" s="154"/>
      <c r="D43" s="116"/>
      <c r="E43" s="116"/>
      <c r="F43" s="18"/>
      <c r="G43" s="19">
        <v>15</v>
      </c>
      <c r="H43" s="19"/>
      <c r="I43" s="19"/>
      <c r="J43" s="19"/>
      <c r="K43" s="19"/>
      <c r="L43" s="19"/>
      <c r="M43" s="19"/>
      <c r="N43" s="19"/>
      <c r="O43" s="20" t="s">
        <v>26</v>
      </c>
      <c r="P43" s="21"/>
    </row>
    <row r="44" spans="1:16">
      <c r="A44" s="112" t="s">
        <v>72</v>
      </c>
      <c r="B44" s="122" t="s">
        <v>73</v>
      </c>
      <c r="C44" s="114">
        <f>SUM(F44:N44)</f>
        <v>29</v>
      </c>
      <c r="D44" s="115">
        <v>21</v>
      </c>
      <c r="E44" s="115">
        <v>50</v>
      </c>
      <c r="F44" s="14">
        <v>14</v>
      </c>
      <c r="G44" s="15">
        <v>15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44" t="s">
        <v>29</v>
      </c>
      <c r="P44" s="17">
        <v>2</v>
      </c>
    </row>
    <row r="45" spans="1:16" ht="15.75" thickBot="1">
      <c r="A45" s="152"/>
      <c r="B45" s="153"/>
      <c r="C45" s="154"/>
      <c r="D45" s="116"/>
      <c r="E45" s="116"/>
      <c r="F45" s="18"/>
      <c r="G45" s="19"/>
      <c r="H45" s="19"/>
      <c r="I45" s="19"/>
      <c r="J45" s="19"/>
      <c r="K45" s="19"/>
      <c r="L45" s="19"/>
      <c r="M45" s="19"/>
      <c r="N45" s="19"/>
      <c r="O45" s="20" t="s">
        <v>26</v>
      </c>
      <c r="P45" s="21"/>
    </row>
    <row r="46" spans="1:16">
      <c r="A46" s="133" t="s">
        <v>74</v>
      </c>
      <c r="B46" s="122" t="s">
        <v>75</v>
      </c>
      <c r="C46" s="114">
        <f>SUM(F46:N47)</f>
        <v>55</v>
      </c>
      <c r="D46" s="115">
        <v>20</v>
      </c>
      <c r="E46" s="115">
        <v>75</v>
      </c>
      <c r="F46" s="14">
        <v>20</v>
      </c>
      <c r="G46" s="15">
        <v>0</v>
      </c>
      <c r="H46" s="15">
        <v>0</v>
      </c>
      <c r="I46" s="15">
        <v>0</v>
      </c>
      <c r="J46" s="15"/>
      <c r="K46" s="15">
        <v>0</v>
      </c>
      <c r="L46" s="15">
        <v>0</v>
      </c>
      <c r="M46" s="15">
        <v>0</v>
      </c>
      <c r="N46" s="15">
        <v>0</v>
      </c>
      <c r="O46" s="16" t="s">
        <v>25</v>
      </c>
      <c r="P46" s="17">
        <v>3</v>
      </c>
    </row>
    <row r="47" spans="1:16" ht="15.75" thickBot="1">
      <c r="A47" s="156"/>
      <c r="B47" s="153"/>
      <c r="C47" s="154"/>
      <c r="D47" s="116"/>
      <c r="E47" s="116"/>
      <c r="F47" s="18"/>
      <c r="G47" s="19"/>
      <c r="H47" s="19"/>
      <c r="I47" s="19"/>
      <c r="J47" s="19">
        <v>35</v>
      </c>
      <c r="K47" s="19"/>
      <c r="L47" s="19"/>
      <c r="M47" s="19"/>
      <c r="N47" s="19"/>
      <c r="O47" s="20" t="s">
        <v>26</v>
      </c>
      <c r="P47" s="21"/>
    </row>
    <row r="48" spans="1:16" ht="15.75" thickBot="1">
      <c r="A48" s="22" t="s">
        <v>76</v>
      </c>
      <c r="B48" s="46" t="s">
        <v>77</v>
      </c>
      <c r="C48" s="23">
        <f>SUM(F48:N48)</f>
        <v>30</v>
      </c>
      <c r="D48" s="24">
        <v>0</v>
      </c>
      <c r="E48" s="25">
        <v>30</v>
      </c>
      <c r="F48" s="26">
        <v>0</v>
      </c>
      <c r="G48" s="27">
        <v>30</v>
      </c>
      <c r="H48" s="27">
        <v>0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27">
        <v>0</v>
      </c>
      <c r="O48" s="28" t="s">
        <v>25</v>
      </c>
      <c r="P48" s="29">
        <v>1</v>
      </c>
    </row>
    <row r="49" spans="1:16">
      <c r="A49" s="112" t="s">
        <v>78</v>
      </c>
      <c r="B49" s="134" t="s">
        <v>79</v>
      </c>
      <c r="C49" s="114">
        <f>SUM(F49:N50)</f>
        <v>28</v>
      </c>
      <c r="D49" s="115">
        <v>0</v>
      </c>
      <c r="E49" s="115">
        <v>28</v>
      </c>
      <c r="F49" s="14">
        <v>15</v>
      </c>
      <c r="G49" s="15"/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44" t="s">
        <v>29</v>
      </c>
      <c r="P49" s="17">
        <v>1</v>
      </c>
    </row>
    <row r="50" spans="1:16" ht="15.75" thickBot="1">
      <c r="A50" s="152"/>
      <c r="B50" s="153"/>
      <c r="C50" s="154"/>
      <c r="D50" s="116"/>
      <c r="E50" s="116"/>
      <c r="F50" s="18"/>
      <c r="G50" s="19">
        <v>13</v>
      </c>
      <c r="H50" s="19"/>
      <c r="I50" s="19"/>
      <c r="J50" s="19"/>
      <c r="K50" s="19"/>
      <c r="L50" s="19"/>
      <c r="M50" s="19"/>
      <c r="N50" s="19"/>
      <c r="O50" s="20" t="s">
        <v>26</v>
      </c>
      <c r="P50" s="21"/>
    </row>
    <row r="51" spans="1:16" thickBot="1">
      <c r="A51" s="22" t="s">
        <v>52</v>
      </c>
      <c r="B51" s="46" t="s">
        <v>53</v>
      </c>
      <c r="C51" s="23">
        <f>SUM(F51:N51)</f>
        <v>30</v>
      </c>
      <c r="D51" s="24">
        <v>0</v>
      </c>
      <c r="E51" s="25">
        <v>30</v>
      </c>
      <c r="F51" s="26">
        <v>0</v>
      </c>
      <c r="G51" s="27">
        <v>30</v>
      </c>
      <c r="H51" s="27">
        <v>0</v>
      </c>
      <c r="I51" s="27">
        <v>0</v>
      </c>
      <c r="J51" s="27">
        <v>0</v>
      </c>
      <c r="K51" s="27">
        <v>0</v>
      </c>
      <c r="L51" s="27">
        <v>0</v>
      </c>
      <c r="M51" s="27">
        <v>0</v>
      </c>
      <c r="N51" s="27">
        <v>0</v>
      </c>
      <c r="O51" s="28" t="s">
        <v>25</v>
      </c>
      <c r="P51" s="29">
        <v>0</v>
      </c>
    </row>
    <row r="52" spans="1:16">
      <c r="A52" s="112" t="s">
        <v>60</v>
      </c>
      <c r="B52" s="118" t="s">
        <v>61</v>
      </c>
      <c r="C52" s="114">
        <f>SUM(F52:N53)</f>
        <v>17</v>
      </c>
      <c r="D52" s="115">
        <v>8</v>
      </c>
      <c r="E52" s="115">
        <v>25</v>
      </c>
      <c r="F52" s="14">
        <v>7</v>
      </c>
      <c r="G52" s="15"/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6" t="s">
        <v>25</v>
      </c>
      <c r="P52" s="17">
        <v>1</v>
      </c>
    </row>
    <row r="53" spans="1:16" ht="15.75" thickBot="1">
      <c r="A53" s="152"/>
      <c r="B53" s="153"/>
      <c r="C53" s="154"/>
      <c r="D53" s="116"/>
      <c r="E53" s="116"/>
      <c r="F53" s="18"/>
      <c r="G53" s="19">
        <v>10</v>
      </c>
      <c r="H53" s="19"/>
      <c r="I53" s="19"/>
      <c r="J53" s="19"/>
      <c r="K53" s="19"/>
      <c r="L53" s="19"/>
      <c r="M53" s="19"/>
      <c r="N53" s="19"/>
      <c r="O53" s="20" t="s">
        <v>26</v>
      </c>
      <c r="P53" s="21"/>
    </row>
    <row r="54" spans="1:16">
      <c r="A54" s="112" t="s">
        <v>60</v>
      </c>
      <c r="B54" s="118" t="s">
        <v>80</v>
      </c>
      <c r="C54" s="114">
        <f>SUM(F54:N55)</f>
        <v>67</v>
      </c>
      <c r="D54" s="115">
        <v>33</v>
      </c>
      <c r="E54" s="115">
        <v>100</v>
      </c>
      <c r="F54" s="14">
        <v>25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/>
      <c r="M54" s="15">
        <v>0</v>
      </c>
      <c r="N54" s="15">
        <v>0</v>
      </c>
      <c r="O54" s="16" t="s">
        <v>25</v>
      </c>
      <c r="P54" s="17">
        <v>4</v>
      </c>
    </row>
    <row r="55" spans="1:16" ht="15.75" thickBot="1">
      <c r="A55" s="152"/>
      <c r="B55" s="153"/>
      <c r="C55" s="154"/>
      <c r="D55" s="116"/>
      <c r="E55" s="116"/>
      <c r="F55" s="18"/>
      <c r="G55" s="19"/>
      <c r="H55" s="19"/>
      <c r="I55" s="19"/>
      <c r="J55" s="19"/>
      <c r="K55" s="19"/>
      <c r="L55" s="19">
        <v>42</v>
      </c>
      <c r="M55" s="19"/>
      <c r="N55" s="19"/>
      <c r="O55" s="20" t="s">
        <v>26</v>
      </c>
      <c r="P55" s="21"/>
    </row>
    <row r="56" spans="1:16" ht="35.25" thickBot="1">
      <c r="A56" s="22" t="s">
        <v>63</v>
      </c>
      <c r="B56" s="37" t="s">
        <v>81</v>
      </c>
      <c r="C56" s="23">
        <f>SUM(F56:N56)</f>
        <v>17</v>
      </c>
      <c r="D56" s="24">
        <v>8</v>
      </c>
      <c r="E56" s="25">
        <v>25</v>
      </c>
      <c r="F56" s="26">
        <v>0</v>
      </c>
      <c r="G56" s="27">
        <v>0</v>
      </c>
      <c r="H56" s="27">
        <v>0</v>
      </c>
      <c r="I56" s="27">
        <v>0</v>
      </c>
      <c r="J56" s="27">
        <v>0</v>
      </c>
      <c r="K56" s="27">
        <v>0</v>
      </c>
      <c r="L56" s="27">
        <v>17</v>
      </c>
      <c r="M56" s="27">
        <v>0</v>
      </c>
      <c r="N56" s="27">
        <v>0</v>
      </c>
      <c r="O56" s="28" t="s">
        <v>25</v>
      </c>
      <c r="P56" s="29">
        <v>1</v>
      </c>
    </row>
    <row r="57" spans="1:16">
      <c r="A57" s="112" t="s">
        <v>63</v>
      </c>
      <c r="B57" s="118" t="s">
        <v>64</v>
      </c>
      <c r="C57" s="114">
        <f>SUM(F57:N58)</f>
        <v>34</v>
      </c>
      <c r="D57" s="115">
        <v>16</v>
      </c>
      <c r="E57" s="115">
        <v>50</v>
      </c>
      <c r="F57" s="14">
        <v>10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/>
      <c r="M57" s="15">
        <v>0</v>
      </c>
      <c r="N57" s="15">
        <v>0</v>
      </c>
      <c r="O57" s="44" t="s">
        <v>29</v>
      </c>
      <c r="P57" s="17">
        <v>2</v>
      </c>
    </row>
    <row r="58" spans="1:16" ht="15.75" thickBot="1">
      <c r="A58" s="152"/>
      <c r="B58" s="153"/>
      <c r="C58" s="154"/>
      <c r="D58" s="116"/>
      <c r="E58" s="116"/>
      <c r="F58" s="18"/>
      <c r="G58" s="19"/>
      <c r="H58" s="19"/>
      <c r="I58" s="19"/>
      <c r="J58" s="19"/>
      <c r="K58" s="19"/>
      <c r="L58" s="19">
        <v>24</v>
      </c>
      <c r="M58" s="19"/>
      <c r="N58" s="19"/>
      <c r="O58" s="20" t="s">
        <v>26</v>
      </c>
      <c r="P58" s="21"/>
    </row>
    <row r="59" spans="1:16">
      <c r="A59" s="133" t="s">
        <v>82</v>
      </c>
      <c r="B59" s="118" t="s">
        <v>83</v>
      </c>
      <c r="C59" s="114">
        <f>SUM(F59:N60)</f>
        <v>68</v>
      </c>
      <c r="D59" s="115">
        <v>32</v>
      </c>
      <c r="E59" s="115">
        <v>100</v>
      </c>
      <c r="F59" s="14">
        <v>20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/>
      <c r="M59" s="15">
        <v>0</v>
      </c>
      <c r="N59" s="15">
        <v>0</v>
      </c>
      <c r="O59" s="16" t="s">
        <v>25</v>
      </c>
      <c r="P59" s="17">
        <v>4</v>
      </c>
    </row>
    <row r="60" spans="1:16" ht="15.75" thickBot="1">
      <c r="A60" s="156"/>
      <c r="B60" s="153"/>
      <c r="C60" s="154"/>
      <c r="D60" s="116"/>
      <c r="E60" s="116"/>
      <c r="F60" s="18"/>
      <c r="G60" s="19"/>
      <c r="H60" s="19"/>
      <c r="I60" s="19"/>
      <c r="J60" s="19"/>
      <c r="K60" s="19"/>
      <c r="L60" s="19">
        <v>48</v>
      </c>
      <c r="M60" s="19"/>
      <c r="N60" s="19"/>
      <c r="O60" s="20" t="s">
        <v>26</v>
      </c>
      <c r="P60" s="21"/>
    </row>
    <row r="61" spans="1:16" thickBot="1">
      <c r="A61" s="22" t="s">
        <v>65</v>
      </c>
      <c r="B61" s="61" t="s">
        <v>84</v>
      </c>
      <c r="C61" s="23">
        <f>SUM(F61:N61)</f>
        <v>150</v>
      </c>
      <c r="D61" s="24">
        <v>0</v>
      </c>
      <c r="E61" s="25">
        <v>125</v>
      </c>
      <c r="F61" s="26">
        <v>0</v>
      </c>
      <c r="G61" s="27">
        <v>0</v>
      </c>
      <c r="H61" s="27">
        <v>0</v>
      </c>
      <c r="I61" s="27">
        <v>0</v>
      </c>
      <c r="J61" s="27">
        <v>0</v>
      </c>
      <c r="K61" s="27">
        <v>0</v>
      </c>
      <c r="L61" s="27">
        <v>0</v>
      </c>
      <c r="M61" s="27">
        <v>150</v>
      </c>
      <c r="N61" s="27">
        <v>0</v>
      </c>
      <c r="O61" s="28" t="s">
        <v>25</v>
      </c>
      <c r="P61" s="29">
        <v>5</v>
      </c>
    </row>
    <row r="62" spans="1:16">
      <c r="A62" s="112" t="s">
        <v>85</v>
      </c>
      <c r="B62" s="113" t="s">
        <v>86</v>
      </c>
      <c r="C62" s="114">
        <f>SUM(F62:N63)</f>
        <v>28</v>
      </c>
      <c r="D62" s="115">
        <v>22</v>
      </c>
      <c r="E62" s="115">
        <v>50</v>
      </c>
      <c r="F62" s="14">
        <v>10</v>
      </c>
      <c r="G62" s="15"/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6" t="s">
        <v>25</v>
      </c>
      <c r="P62" s="17">
        <v>2</v>
      </c>
    </row>
    <row r="63" spans="1:16" ht="15.75" thickBot="1">
      <c r="A63" s="152"/>
      <c r="B63" s="153"/>
      <c r="C63" s="154"/>
      <c r="D63" s="116"/>
      <c r="E63" s="116"/>
      <c r="F63" s="18"/>
      <c r="G63" s="19">
        <v>18</v>
      </c>
      <c r="H63" s="19"/>
      <c r="I63" s="19"/>
      <c r="J63" s="19"/>
      <c r="K63" s="19"/>
      <c r="L63" s="19"/>
      <c r="M63" s="19"/>
      <c r="N63" s="19"/>
      <c r="O63" s="20" t="s">
        <v>26</v>
      </c>
      <c r="P63" s="21"/>
    </row>
    <row r="64" spans="1:16" ht="15.75" thickBot="1">
      <c r="A64" s="22" t="s">
        <v>68</v>
      </c>
      <c r="B64" s="38" t="s">
        <v>87</v>
      </c>
      <c r="C64" s="23">
        <v>20</v>
      </c>
      <c r="D64" s="24">
        <v>5</v>
      </c>
      <c r="E64" s="25">
        <v>25</v>
      </c>
      <c r="F64" s="26">
        <v>20</v>
      </c>
      <c r="G64" s="27">
        <v>0</v>
      </c>
      <c r="H64" s="27">
        <v>0</v>
      </c>
      <c r="I64" s="27">
        <v>0</v>
      </c>
      <c r="J64" s="27">
        <v>0</v>
      </c>
      <c r="K64" s="27">
        <v>0</v>
      </c>
      <c r="L64" s="27">
        <v>0</v>
      </c>
      <c r="M64" s="27">
        <v>0</v>
      </c>
      <c r="N64" s="27">
        <v>0</v>
      </c>
      <c r="O64" s="28" t="s">
        <v>25</v>
      </c>
      <c r="P64" s="29">
        <v>1</v>
      </c>
    </row>
    <row r="65" spans="1:16" ht="57.75" thickBot="1">
      <c r="A65" s="22" t="s">
        <v>65</v>
      </c>
      <c r="B65" s="38" t="s">
        <v>88</v>
      </c>
      <c r="C65" s="23">
        <f>SUM(F65:N65)</f>
        <v>17</v>
      </c>
      <c r="D65" s="24">
        <v>8</v>
      </c>
      <c r="E65" s="25">
        <v>25</v>
      </c>
      <c r="F65" s="26">
        <v>17</v>
      </c>
      <c r="G65" s="27">
        <v>0</v>
      </c>
      <c r="H65" s="27">
        <v>0</v>
      </c>
      <c r="I65" s="27">
        <v>0</v>
      </c>
      <c r="J65" s="27">
        <v>0</v>
      </c>
      <c r="K65" s="27">
        <v>0</v>
      </c>
      <c r="L65" s="27">
        <v>0</v>
      </c>
      <c r="M65" s="27">
        <v>0</v>
      </c>
      <c r="N65" s="27">
        <v>0</v>
      </c>
      <c r="O65" s="28" t="s">
        <v>25</v>
      </c>
      <c r="P65" s="29">
        <v>1</v>
      </c>
    </row>
    <row r="66" spans="1:16" thickBot="1">
      <c r="A66" s="110" t="s">
        <v>89</v>
      </c>
      <c r="B66" s="155"/>
      <c r="C66" s="54">
        <f t="shared" ref="C66:P66" si="5">SUM(C67:C96)</f>
        <v>495</v>
      </c>
      <c r="D66" s="55">
        <f>SUM(D67:D97)</f>
        <v>260</v>
      </c>
      <c r="E66" s="56">
        <f>SUM(E67:E96)</f>
        <v>755</v>
      </c>
      <c r="F66" s="57">
        <f t="shared" si="5"/>
        <v>110</v>
      </c>
      <c r="G66" s="58">
        <f t="shared" si="5"/>
        <v>162</v>
      </c>
      <c r="H66" s="58">
        <f t="shared" si="5"/>
        <v>36</v>
      </c>
      <c r="I66" s="58">
        <f t="shared" si="5"/>
        <v>0</v>
      </c>
      <c r="J66" s="58">
        <f t="shared" si="5"/>
        <v>30</v>
      </c>
      <c r="K66" s="58">
        <f t="shared" si="5"/>
        <v>0</v>
      </c>
      <c r="L66" s="58">
        <f t="shared" si="5"/>
        <v>157</v>
      </c>
      <c r="M66" s="58">
        <f t="shared" si="5"/>
        <v>0</v>
      </c>
      <c r="N66" s="58">
        <f t="shared" si="5"/>
        <v>0</v>
      </c>
      <c r="O66" s="59">
        <f t="shared" si="5"/>
        <v>0</v>
      </c>
      <c r="P66" s="60">
        <f t="shared" si="5"/>
        <v>30</v>
      </c>
    </row>
    <row r="67" spans="1:16" thickBot="1">
      <c r="A67" s="22" t="s">
        <v>23</v>
      </c>
      <c r="B67" s="45" t="s">
        <v>90</v>
      </c>
      <c r="C67" s="23">
        <f>SUM(F67:N67)</f>
        <v>30</v>
      </c>
      <c r="D67" s="24">
        <v>20</v>
      </c>
      <c r="E67" s="25">
        <v>50</v>
      </c>
      <c r="F67" s="26">
        <v>0</v>
      </c>
      <c r="G67" s="27">
        <v>0</v>
      </c>
      <c r="H67" s="27">
        <v>0</v>
      </c>
      <c r="I67" s="27">
        <v>0</v>
      </c>
      <c r="J67" s="27">
        <v>0</v>
      </c>
      <c r="K67" s="27">
        <v>0</v>
      </c>
      <c r="L67" s="27">
        <v>30</v>
      </c>
      <c r="M67" s="27">
        <v>0</v>
      </c>
      <c r="N67" s="27">
        <v>0</v>
      </c>
      <c r="O67" s="47" t="s">
        <v>29</v>
      </c>
      <c r="P67" s="29">
        <v>2</v>
      </c>
    </row>
    <row r="68" spans="1:16">
      <c r="A68" s="112" t="s">
        <v>74</v>
      </c>
      <c r="B68" s="122" t="s">
        <v>91</v>
      </c>
      <c r="C68" s="114">
        <f>SUM(F68:N69)</f>
        <v>40</v>
      </c>
      <c r="D68" s="115">
        <v>35</v>
      </c>
      <c r="E68" s="115">
        <v>75</v>
      </c>
      <c r="F68" s="14">
        <v>10</v>
      </c>
      <c r="G68" s="15">
        <v>0</v>
      </c>
      <c r="H68" s="15">
        <v>0</v>
      </c>
      <c r="I68" s="15">
        <v>0</v>
      </c>
      <c r="J68" s="15"/>
      <c r="K68" s="15">
        <v>0</v>
      </c>
      <c r="L68" s="15">
        <v>0</v>
      </c>
      <c r="M68" s="15">
        <v>0</v>
      </c>
      <c r="N68" s="15">
        <v>0</v>
      </c>
      <c r="O68" s="44" t="s">
        <v>29</v>
      </c>
      <c r="P68" s="17">
        <v>3</v>
      </c>
    </row>
    <row r="69" spans="1:16" ht="15.75" thickBot="1">
      <c r="A69" s="152"/>
      <c r="B69" s="153"/>
      <c r="C69" s="154"/>
      <c r="D69" s="116"/>
      <c r="E69" s="116"/>
      <c r="F69" s="18"/>
      <c r="G69" s="19"/>
      <c r="H69" s="19"/>
      <c r="I69" s="19"/>
      <c r="J69" s="19">
        <v>30</v>
      </c>
      <c r="K69" s="19"/>
      <c r="L69" s="19"/>
      <c r="M69" s="19"/>
      <c r="N69" s="19"/>
      <c r="O69" s="20" t="s">
        <v>26</v>
      </c>
      <c r="P69" s="21"/>
    </row>
    <row r="70" spans="1:16">
      <c r="A70" s="112" t="s">
        <v>92</v>
      </c>
      <c r="B70" s="122" t="s">
        <v>93</v>
      </c>
      <c r="C70" s="114">
        <f>SUM(F70:N71)</f>
        <v>34</v>
      </c>
      <c r="D70" s="115">
        <v>16</v>
      </c>
      <c r="E70" s="115">
        <v>50</v>
      </c>
      <c r="F70" s="14">
        <v>15</v>
      </c>
      <c r="G70" s="15"/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44" t="s">
        <v>29</v>
      </c>
      <c r="P70" s="17">
        <v>2</v>
      </c>
    </row>
    <row r="71" spans="1:16" ht="15.75" thickBot="1">
      <c r="A71" s="152"/>
      <c r="B71" s="153"/>
      <c r="C71" s="154"/>
      <c r="D71" s="116"/>
      <c r="E71" s="116"/>
      <c r="F71" s="18"/>
      <c r="G71" s="19">
        <v>19</v>
      </c>
      <c r="H71" s="19"/>
      <c r="I71" s="19"/>
      <c r="J71" s="19"/>
      <c r="K71" s="19"/>
      <c r="L71" s="19"/>
      <c r="M71" s="19"/>
      <c r="N71" s="19"/>
      <c r="O71" s="20" t="s">
        <v>26</v>
      </c>
      <c r="P71" s="21"/>
    </row>
    <row r="72" spans="1:16" ht="15.75" thickBot="1">
      <c r="A72" s="112" t="s">
        <v>94</v>
      </c>
      <c r="B72" s="129" t="s">
        <v>95</v>
      </c>
      <c r="C72" s="130">
        <f>SUM(H72,L73)</f>
        <v>23</v>
      </c>
      <c r="D72" s="131">
        <v>2</v>
      </c>
      <c r="E72" s="131">
        <v>25</v>
      </c>
      <c r="F72" s="14">
        <v>0</v>
      </c>
      <c r="G72" s="15">
        <v>0</v>
      </c>
      <c r="H72" s="15">
        <v>13</v>
      </c>
      <c r="I72" s="15">
        <v>0</v>
      </c>
      <c r="J72" s="15">
        <v>0</v>
      </c>
      <c r="K72" s="15">
        <v>0</v>
      </c>
      <c r="L72" s="15"/>
      <c r="M72" s="15">
        <v>0</v>
      </c>
      <c r="N72" s="15">
        <v>0</v>
      </c>
      <c r="O72" s="16" t="s">
        <v>25</v>
      </c>
      <c r="P72" s="17">
        <v>1</v>
      </c>
    </row>
    <row r="73" spans="1:16" ht="15.75" thickBot="1">
      <c r="A73" s="152"/>
      <c r="B73" s="157"/>
      <c r="C73" s="154"/>
      <c r="D73" s="132"/>
      <c r="E73" s="132"/>
      <c r="F73" s="62"/>
      <c r="G73" s="63"/>
      <c r="H73" s="63"/>
      <c r="I73" s="63"/>
      <c r="J73" s="63"/>
      <c r="K73" s="63"/>
      <c r="L73" s="63">
        <v>10</v>
      </c>
      <c r="M73" s="63"/>
      <c r="N73" s="63"/>
      <c r="O73" s="64" t="s">
        <v>26</v>
      </c>
      <c r="P73" s="65"/>
    </row>
    <row r="74" spans="1:16" ht="15.75" thickBot="1">
      <c r="A74" s="22" t="s">
        <v>76</v>
      </c>
      <c r="B74" s="46" t="s">
        <v>77</v>
      </c>
      <c r="C74" s="23">
        <f>SUM(F74:N74)</f>
        <v>30</v>
      </c>
      <c r="D74" s="24">
        <v>0</v>
      </c>
      <c r="E74" s="25">
        <v>30</v>
      </c>
      <c r="F74" s="26">
        <v>0</v>
      </c>
      <c r="G74" s="27">
        <v>30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8" t="s">
        <v>25</v>
      </c>
      <c r="P74" s="29">
        <v>1</v>
      </c>
    </row>
    <row r="75" spans="1:16" thickBot="1">
      <c r="A75" s="22" t="s">
        <v>96</v>
      </c>
      <c r="B75" s="46" t="s">
        <v>97</v>
      </c>
      <c r="C75" s="23">
        <v>17</v>
      </c>
      <c r="D75" s="24">
        <v>8</v>
      </c>
      <c r="E75" s="25">
        <v>25</v>
      </c>
      <c r="F75" s="26">
        <v>17</v>
      </c>
      <c r="G75" s="27">
        <v>0</v>
      </c>
      <c r="H75" s="27">
        <v>0</v>
      </c>
      <c r="I75" s="27">
        <v>0</v>
      </c>
      <c r="J75" s="27">
        <v>0</v>
      </c>
      <c r="K75" s="27">
        <v>0</v>
      </c>
      <c r="L75" s="27">
        <v>0</v>
      </c>
      <c r="M75" s="27">
        <v>0</v>
      </c>
      <c r="N75" s="27">
        <v>0</v>
      </c>
      <c r="O75" s="28" t="s">
        <v>25</v>
      </c>
      <c r="P75" s="29">
        <v>1</v>
      </c>
    </row>
    <row r="76" spans="1:16">
      <c r="A76" s="112" t="s">
        <v>60</v>
      </c>
      <c r="B76" s="118" t="s">
        <v>80</v>
      </c>
      <c r="C76" s="114">
        <f>SUM(F76:N77)</f>
        <v>38</v>
      </c>
      <c r="D76" s="115">
        <v>12</v>
      </c>
      <c r="E76" s="115">
        <v>50</v>
      </c>
      <c r="F76" s="14">
        <v>10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/>
      <c r="M76" s="15">
        <v>0</v>
      </c>
      <c r="N76" s="15">
        <v>0</v>
      </c>
      <c r="O76" s="16" t="s">
        <v>26</v>
      </c>
      <c r="P76" s="66"/>
    </row>
    <row r="77" spans="1:16" ht="15.75" thickBot="1">
      <c r="A77" s="152"/>
      <c r="B77" s="153"/>
      <c r="C77" s="154"/>
      <c r="D77" s="116"/>
      <c r="E77" s="116"/>
      <c r="F77" s="18"/>
      <c r="G77" s="19"/>
      <c r="H77" s="19"/>
      <c r="I77" s="19"/>
      <c r="J77" s="19"/>
      <c r="K77" s="19"/>
      <c r="L77" s="19">
        <v>28</v>
      </c>
      <c r="M77" s="19"/>
      <c r="N77" s="19"/>
      <c r="O77" s="20" t="s">
        <v>25</v>
      </c>
      <c r="P77" s="21">
        <v>2</v>
      </c>
    </row>
    <row r="78" spans="1:16">
      <c r="A78" s="112" t="s">
        <v>60</v>
      </c>
      <c r="B78" s="118" t="s">
        <v>98</v>
      </c>
      <c r="C78" s="114">
        <v>34</v>
      </c>
      <c r="D78" s="115">
        <v>16</v>
      </c>
      <c r="E78" s="115">
        <v>50</v>
      </c>
      <c r="F78" s="14">
        <v>10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/>
      <c r="M78" s="15">
        <v>0</v>
      </c>
      <c r="N78" s="15">
        <v>0</v>
      </c>
      <c r="O78" s="16" t="s">
        <v>25</v>
      </c>
      <c r="P78" s="17">
        <v>2</v>
      </c>
    </row>
    <row r="79" spans="1:16" ht="15.75" thickBot="1">
      <c r="A79" s="152"/>
      <c r="B79" s="153"/>
      <c r="C79" s="154"/>
      <c r="D79" s="116"/>
      <c r="E79" s="116"/>
      <c r="F79" s="18"/>
      <c r="G79" s="19"/>
      <c r="H79" s="19"/>
      <c r="I79" s="19"/>
      <c r="J79" s="19"/>
      <c r="K79" s="19"/>
      <c r="L79" s="19">
        <v>24</v>
      </c>
      <c r="M79" s="19"/>
      <c r="N79" s="19"/>
      <c r="O79" s="20" t="s">
        <v>26</v>
      </c>
      <c r="P79" s="21"/>
    </row>
    <row r="80" spans="1:16">
      <c r="A80" s="112" t="s">
        <v>60</v>
      </c>
      <c r="B80" s="118" t="s">
        <v>99</v>
      </c>
      <c r="C80" s="114">
        <f>SUM(F80:N81)</f>
        <v>35</v>
      </c>
      <c r="D80" s="115">
        <v>15</v>
      </c>
      <c r="E80" s="115">
        <v>50</v>
      </c>
      <c r="F80" s="14">
        <v>5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/>
      <c r="M80" s="15">
        <v>0</v>
      </c>
      <c r="N80" s="15">
        <v>0</v>
      </c>
      <c r="O80" s="16" t="s">
        <v>26</v>
      </c>
      <c r="P80" s="67"/>
    </row>
    <row r="81" spans="1:16" ht="15.75" thickBot="1">
      <c r="A81" s="152"/>
      <c r="B81" s="153"/>
      <c r="C81" s="154"/>
      <c r="D81" s="116"/>
      <c r="E81" s="116"/>
      <c r="F81" s="18"/>
      <c r="G81" s="19"/>
      <c r="H81" s="19"/>
      <c r="I81" s="19"/>
      <c r="J81" s="19"/>
      <c r="K81" s="19"/>
      <c r="L81" s="19">
        <v>30</v>
      </c>
      <c r="M81" s="19"/>
      <c r="N81" s="19"/>
      <c r="O81" s="68" t="s">
        <v>29</v>
      </c>
      <c r="P81" s="21">
        <v>2</v>
      </c>
    </row>
    <row r="82" spans="1:16">
      <c r="A82" s="112" t="s">
        <v>82</v>
      </c>
      <c r="B82" s="118" t="s">
        <v>83</v>
      </c>
      <c r="C82" s="114">
        <f>SUM(F82:N83)</f>
        <v>34</v>
      </c>
      <c r="D82" s="115">
        <v>16</v>
      </c>
      <c r="E82" s="115">
        <v>50</v>
      </c>
      <c r="F82" s="14">
        <v>14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5"/>
      <c r="M82" s="15">
        <v>0</v>
      </c>
      <c r="N82" s="15">
        <v>0</v>
      </c>
      <c r="O82" s="44" t="s">
        <v>29</v>
      </c>
      <c r="P82" s="17">
        <v>2</v>
      </c>
    </row>
    <row r="83" spans="1:16" ht="15.75" thickBot="1">
      <c r="A83" s="152"/>
      <c r="B83" s="153"/>
      <c r="C83" s="154"/>
      <c r="D83" s="116"/>
      <c r="E83" s="116"/>
      <c r="F83" s="18"/>
      <c r="G83" s="19"/>
      <c r="H83" s="19"/>
      <c r="I83" s="19"/>
      <c r="J83" s="19"/>
      <c r="K83" s="19"/>
      <c r="L83" s="19">
        <v>20</v>
      </c>
      <c r="M83" s="19"/>
      <c r="N83" s="19"/>
      <c r="O83" s="20" t="s">
        <v>25</v>
      </c>
      <c r="P83" s="21"/>
    </row>
    <row r="84" spans="1:16" ht="21.95" thickBot="1">
      <c r="A84" s="22" t="s">
        <v>100</v>
      </c>
      <c r="B84" s="38" t="s">
        <v>101</v>
      </c>
      <c r="C84" s="23">
        <f>SUM(F84:N84)</f>
        <v>20</v>
      </c>
      <c r="D84" s="24">
        <v>5</v>
      </c>
      <c r="E84" s="25">
        <v>25</v>
      </c>
      <c r="F84" s="69">
        <v>0</v>
      </c>
      <c r="G84" s="70">
        <v>20</v>
      </c>
      <c r="H84" s="70">
        <v>0</v>
      </c>
      <c r="I84" s="70">
        <v>0</v>
      </c>
      <c r="J84" s="70">
        <v>0</v>
      </c>
      <c r="K84" s="70">
        <v>0</v>
      </c>
      <c r="L84" s="70">
        <v>0</v>
      </c>
      <c r="M84" s="70">
        <v>0</v>
      </c>
      <c r="N84" s="70">
        <v>0</v>
      </c>
      <c r="O84" s="71" t="s">
        <v>25</v>
      </c>
      <c r="P84" s="72">
        <v>1</v>
      </c>
    </row>
    <row r="85" spans="1:16">
      <c r="A85" s="112" t="s">
        <v>65</v>
      </c>
      <c r="B85" s="113" t="s">
        <v>102</v>
      </c>
      <c r="C85" s="114">
        <f>SUM(F85:N86)</f>
        <v>30</v>
      </c>
      <c r="D85" s="115">
        <v>20</v>
      </c>
      <c r="E85" s="115">
        <v>50</v>
      </c>
      <c r="F85" s="14">
        <v>10</v>
      </c>
      <c r="G85" s="15"/>
      <c r="H85" s="15">
        <v>0</v>
      </c>
      <c r="I85" s="15">
        <v>0</v>
      </c>
      <c r="J85" s="15">
        <v>0</v>
      </c>
      <c r="K85" s="15">
        <v>0</v>
      </c>
      <c r="L85" s="15">
        <v>0</v>
      </c>
      <c r="M85" s="15">
        <v>0</v>
      </c>
      <c r="N85" s="15">
        <v>0</v>
      </c>
      <c r="O85" s="16" t="s">
        <v>25</v>
      </c>
      <c r="P85" s="17">
        <v>2</v>
      </c>
    </row>
    <row r="86" spans="1:16" ht="15.75" thickBot="1">
      <c r="A86" s="152"/>
      <c r="B86" s="153"/>
      <c r="C86" s="154"/>
      <c r="D86" s="116"/>
      <c r="E86" s="116"/>
      <c r="F86" s="18"/>
      <c r="G86" s="19">
        <v>20</v>
      </c>
      <c r="H86" s="19"/>
      <c r="I86" s="19"/>
      <c r="J86" s="19"/>
      <c r="K86" s="19"/>
      <c r="L86" s="19"/>
      <c r="M86" s="19"/>
      <c r="N86" s="19"/>
      <c r="O86" s="20" t="s">
        <v>26</v>
      </c>
      <c r="P86" s="21"/>
    </row>
    <row r="87" spans="1:16">
      <c r="A87" s="112" t="s">
        <v>65</v>
      </c>
      <c r="B87" s="113" t="s">
        <v>103</v>
      </c>
      <c r="C87" s="114">
        <f>SUM(F87:N88)</f>
        <v>24</v>
      </c>
      <c r="D87" s="115">
        <v>26</v>
      </c>
      <c r="E87" s="115">
        <v>50</v>
      </c>
      <c r="F87" s="14">
        <v>0</v>
      </c>
      <c r="G87" s="15"/>
      <c r="H87" s="15">
        <v>5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6" t="s">
        <v>26</v>
      </c>
      <c r="P87" s="66"/>
    </row>
    <row r="88" spans="1:16" ht="15.75" thickBot="1">
      <c r="A88" s="152"/>
      <c r="B88" s="153"/>
      <c r="C88" s="154"/>
      <c r="D88" s="116"/>
      <c r="E88" s="116"/>
      <c r="F88" s="18"/>
      <c r="G88" s="19">
        <v>19</v>
      </c>
      <c r="H88" s="19"/>
      <c r="I88" s="19"/>
      <c r="J88" s="19"/>
      <c r="K88" s="19"/>
      <c r="L88" s="19"/>
      <c r="M88" s="19"/>
      <c r="N88" s="19"/>
      <c r="O88" s="20" t="s">
        <v>25</v>
      </c>
      <c r="P88" s="21">
        <v>2</v>
      </c>
    </row>
    <row r="89" spans="1:16">
      <c r="A89" s="112" t="s">
        <v>94</v>
      </c>
      <c r="B89" s="113" t="s">
        <v>104</v>
      </c>
      <c r="C89" s="114">
        <v>20</v>
      </c>
      <c r="D89" s="115">
        <v>5</v>
      </c>
      <c r="E89" s="115">
        <v>25</v>
      </c>
      <c r="F89" s="14">
        <v>5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/>
      <c r="M89" s="15">
        <v>0</v>
      </c>
      <c r="N89" s="15">
        <v>0</v>
      </c>
      <c r="O89" s="16" t="s">
        <v>26</v>
      </c>
      <c r="P89" s="17">
        <v>0</v>
      </c>
    </row>
    <row r="90" spans="1:16" ht="15.75" thickBot="1">
      <c r="A90" s="152"/>
      <c r="B90" s="153"/>
      <c r="C90" s="154"/>
      <c r="D90" s="116"/>
      <c r="E90" s="116"/>
      <c r="F90" s="18"/>
      <c r="G90" s="19"/>
      <c r="H90" s="19"/>
      <c r="I90" s="19"/>
      <c r="J90" s="19"/>
      <c r="K90" s="19"/>
      <c r="L90" s="19">
        <v>15</v>
      </c>
      <c r="M90" s="19"/>
      <c r="N90" s="19"/>
      <c r="O90" s="20" t="s">
        <v>25</v>
      </c>
      <c r="P90" s="21">
        <v>1</v>
      </c>
    </row>
    <row r="91" spans="1:16">
      <c r="A91" s="112" t="s">
        <v>65</v>
      </c>
      <c r="B91" s="113" t="s">
        <v>105</v>
      </c>
      <c r="C91" s="114">
        <f>SUM(F91:N92)</f>
        <v>24</v>
      </c>
      <c r="D91" s="115">
        <v>26</v>
      </c>
      <c r="E91" s="115">
        <v>50</v>
      </c>
      <c r="F91" s="14">
        <v>0</v>
      </c>
      <c r="G91" s="15">
        <v>16</v>
      </c>
      <c r="H91" s="15"/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6" t="s">
        <v>26</v>
      </c>
      <c r="P91" s="67"/>
    </row>
    <row r="92" spans="1:16" ht="15.75" thickBot="1">
      <c r="A92" s="152"/>
      <c r="B92" s="153"/>
      <c r="C92" s="154"/>
      <c r="D92" s="116"/>
      <c r="E92" s="116"/>
      <c r="F92" s="18"/>
      <c r="G92" s="19"/>
      <c r="H92" s="19">
        <v>8</v>
      </c>
      <c r="I92" s="19"/>
      <c r="J92" s="19"/>
      <c r="K92" s="19"/>
      <c r="L92" s="19"/>
      <c r="M92" s="19"/>
      <c r="N92" s="19"/>
      <c r="O92" s="20" t="s">
        <v>25</v>
      </c>
      <c r="P92" s="21">
        <v>2</v>
      </c>
    </row>
    <row r="93" spans="1:16">
      <c r="A93" s="112" t="s">
        <v>94</v>
      </c>
      <c r="B93" s="113" t="s">
        <v>106</v>
      </c>
      <c r="C93" s="114">
        <f>SUM(F93:N94)</f>
        <v>34</v>
      </c>
      <c r="D93" s="115">
        <v>16</v>
      </c>
      <c r="E93" s="115">
        <v>50</v>
      </c>
      <c r="F93" s="14">
        <v>14</v>
      </c>
      <c r="G93" s="15"/>
      <c r="H93" s="15">
        <v>0</v>
      </c>
      <c r="I93" s="15">
        <v>0</v>
      </c>
      <c r="J93" s="15">
        <v>0</v>
      </c>
      <c r="K93" s="15">
        <v>0</v>
      </c>
      <c r="L93" s="15">
        <v>0</v>
      </c>
      <c r="M93" s="15">
        <v>0</v>
      </c>
      <c r="N93" s="15">
        <v>0</v>
      </c>
      <c r="O93" s="16" t="s">
        <v>26</v>
      </c>
      <c r="P93" s="17">
        <v>0</v>
      </c>
    </row>
    <row r="94" spans="1:16" ht="15.75" thickBot="1">
      <c r="A94" s="152"/>
      <c r="B94" s="153"/>
      <c r="C94" s="154"/>
      <c r="D94" s="116"/>
      <c r="E94" s="116"/>
      <c r="F94" s="18"/>
      <c r="G94" s="19">
        <v>20</v>
      </c>
      <c r="H94" s="19"/>
      <c r="I94" s="19"/>
      <c r="J94" s="19"/>
      <c r="K94" s="19"/>
      <c r="L94" s="19"/>
      <c r="M94" s="19"/>
      <c r="N94" s="19"/>
      <c r="O94" s="20" t="s">
        <v>25</v>
      </c>
      <c r="P94" s="21">
        <v>2</v>
      </c>
    </row>
    <row r="95" spans="1:16">
      <c r="A95" s="112" t="s">
        <v>85</v>
      </c>
      <c r="B95" s="113" t="s">
        <v>107</v>
      </c>
      <c r="C95" s="114">
        <f>SUM(F95:N96)</f>
        <v>28</v>
      </c>
      <c r="D95" s="115">
        <v>22</v>
      </c>
      <c r="E95" s="115">
        <v>50</v>
      </c>
      <c r="F95" s="14">
        <v>0</v>
      </c>
      <c r="G95" s="15">
        <v>18</v>
      </c>
      <c r="H95" s="15"/>
      <c r="I95" s="15">
        <v>0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6" t="s">
        <v>26</v>
      </c>
      <c r="P95" s="66"/>
    </row>
    <row r="96" spans="1:16" ht="15.75" thickBot="1">
      <c r="A96" s="152"/>
      <c r="B96" s="153"/>
      <c r="C96" s="154"/>
      <c r="D96" s="116"/>
      <c r="E96" s="116"/>
      <c r="F96" s="18"/>
      <c r="G96" s="19"/>
      <c r="H96" s="19">
        <v>10</v>
      </c>
      <c r="I96" s="19"/>
      <c r="J96" s="19"/>
      <c r="K96" s="19"/>
      <c r="L96" s="19"/>
      <c r="M96" s="19"/>
      <c r="N96" s="19"/>
      <c r="O96" s="20" t="s">
        <v>25</v>
      </c>
      <c r="P96" s="21">
        <v>2</v>
      </c>
    </row>
    <row r="97" spans="1:16" thickBot="1">
      <c r="A97" s="73"/>
      <c r="B97" s="74"/>
      <c r="C97" s="73"/>
      <c r="D97" s="36"/>
      <c r="E97" s="75"/>
      <c r="F97" s="76"/>
      <c r="G97" s="77"/>
      <c r="H97" s="77"/>
      <c r="I97" s="77"/>
      <c r="J97" s="77"/>
      <c r="K97" s="77"/>
      <c r="L97" s="77"/>
      <c r="M97" s="77"/>
      <c r="N97" s="77"/>
      <c r="O97" s="78"/>
      <c r="P97" s="79"/>
    </row>
    <row r="98" spans="1:16" thickBot="1">
      <c r="A98" s="110" t="s">
        <v>108</v>
      </c>
      <c r="B98" s="155"/>
      <c r="C98" s="54">
        <f t="shared" ref="C98:M98" si="6">SUM(C99:C116)</f>
        <v>642</v>
      </c>
      <c r="D98" s="55">
        <f>SUM(D99:D116)</f>
        <v>138</v>
      </c>
      <c r="E98" s="56">
        <f>SUM(E99:E116)</f>
        <v>780</v>
      </c>
      <c r="F98" s="57">
        <f t="shared" si="6"/>
        <v>164</v>
      </c>
      <c r="G98" s="58">
        <f t="shared" si="6"/>
        <v>120</v>
      </c>
      <c r="H98" s="58">
        <f t="shared" si="6"/>
        <v>0</v>
      </c>
      <c r="I98" s="58">
        <f t="shared" si="6"/>
        <v>0</v>
      </c>
      <c r="J98" s="58">
        <f t="shared" si="6"/>
        <v>0</v>
      </c>
      <c r="K98" s="58">
        <f t="shared" si="6"/>
        <v>0</v>
      </c>
      <c r="L98" s="58">
        <f t="shared" si="6"/>
        <v>58</v>
      </c>
      <c r="M98" s="58">
        <f t="shared" si="6"/>
        <v>300</v>
      </c>
      <c r="N98" s="58">
        <f t="shared" ref="N98:O98" si="7">SUM(N99:N227)</f>
        <v>0</v>
      </c>
      <c r="O98" s="59">
        <f t="shared" si="7"/>
        <v>0</v>
      </c>
      <c r="P98" s="60">
        <f>SUM(P99:P116)</f>
        <v>30</v>
      </c>
    </row>
    <row r="99" spans="1:16" ht="15.75" thickBot="1">
      <c r="A99" s="22" t="s">
        <v>76</v>
      </c>
      <c r="B99" s="46" t="s">
        <v>77</v>
      </c>
      <c r="C99" s="23">
        <f>SUM(F99:N99)</f>
        <v>30</v>
      </c>
      <c r="D99" s="24">
        <v>0</v>
      </c>
      <c r="E99" s="25">
        <v>30</v>
      </c>
      <c r="F99" s="26">
        <v>0</v>
      </c>
      <c r="G99" s="27">
        <v>30</v>
      </c>
      <c r="H99" s="27">
        <v>0</v>
      </c>
      <c r="I99" s="27">
        <v>0</v>
      </c>
      <c r="J99" s="27">
        <v>0</v>
      </c>
      <c r="K99" s="27">
        <v>0</v>
      </c>
      <c r="L99" s="27">
        <v>0</v>
      </c>
      <c r="M99" s="27">
        <v>0</v>
      </c>
      <c r="N99" s="27">
        <v>0</v>
      </c>
      <c r="O99" s="28" t="s">
        <v>25</v>
      </c>
      <c r="P99" s="29">
        <v>1</v>
      </c>
    </row>
    <row r="100" spans="1:16">
      <c r="A100" s="112" t="s">
        <v>60</v>
      </c>
      <c r="B100" s="118" t="s">
        <v>80</v>
      </c>
      <c r="C100" s="114">
        <f>SUM(F100:N101)</f>
        <v>34</v>
      </c>
      <c r="D100" s="115">
        <v>16</v>
      </c>
      <c r="E100" s="115">
        <v>50</v>
      </c>
      <c r="F100" s="14">
        <v>14</v>
      </c>
      <c r="G100" s="15">
        <v>0</v>
      </c>
      <c r="H100" s="15">
        <v>0</v>
      </c>
      <c r="I100" s="15">
        <v>0</v>
      </c>
      <c r="J100" s="15">
        <v>0</v>
      </c>
      <c r="K100" s="15">
        <v>0</v>
      </c>
      <c r="L100" s="15"/>
      <c r="M100" s="15">
        <v>0</v>
      </c>
      <c r="N100" s="15">
        <v>0</v>
      </c>
      <c r="O100" s="44" t="s">
        <v>29</v>
      </c>
      <c r="P100" s="17">
        <v>2</v>
      </c>
    </row>
    <row r="101" spans="1:16" ht="15.75" thickBot="1">
      <c r="A101" s="152"/>
      <c r="B101" s="153"/>
      <c r="C101" s="154"/>
      <c r="D101" s="116"/>
      <c r="E101" s="116"/>
      <c r="F101" s="18"/>
      <c r="G101" s="19"/>
      <c r="H101" s="19"/>
      <c r="I101" s="19"/>
      <c r="J101" s="19"/>
      <c r="K101" s="19"/>
      <c r="L101" s="19">
        <v>20</v>
      </c>
      <c r="M101" s="19"/>
      <c r="N101" s="19"/>
      <c r="O101" s="20" t="s">
        <v>25</v>
      </c>
      <c r="P101" s="21"/>
    </row>
    <row r="102" spans="1:16">
      <c r="A102" s="112" t="s">
        <v>109</v>
      </c>
      <c r="B102" s="118" t="s">
        <v>98</v>
      </c>
      <c r="C102" s="114">
        <f>SUM(F102:N103)</f>
        <v>34</v>
      </c>
      <c r="D102" s="115">
        <v>16</v>
      </c>
      <c r="E102" s="115">
        <v>50</v>
      </c>
      <c r="F102" s="14">
        <v>10</v>
      </c>
      <c r="G102" s="15">
        <v>0</v>
      </c>
      <c r="H102" s="15">
        <v>0</v>
      </c>
      <c r="I102" s="15">
        <v>0</v>
      </c>
      <c r="J102" s="15">
        <v>0</v>
      </c>
      <c r="K102" s="15">
        <v>0</v>
      </c>
      <c r="L102" s="80"/>
      <c r="M102" s="15">
        <v>0</v>
      </c>
      <c r="N102" s="15">
        <v>0</v>
      </c>
      <c r="O102" s="16" t="s">
        <v>29</v>
      </c>
      <c r="P102" s="67"/>
    </row>
    <row r="103" spans="1:16" ht="15.75" thickBot="1">
      <c r="A103" s="152"/>
      <c r="B103" s="153"/>
      <c r="C103" s="154"/>
      <c r="D103" s="116"/>
      <c r="E103" s="116"/>
      <c r="F103" s="18"/>
      <c r="G103" s="19"/>
      <c r="H103" s="19"/>
      <c r="I103" s="19"/>
      <c r="J103" s="19"/>
      <c r="K103" s="19"/>
      <c r="L103" s="19">
        <v>24</v>
      </c>
      <c r="M103" s="19"/>
      <c r="N103" s="19"/>
      <c r="O103" s="20" t="s">
        <v>25</v>
      </c>
      <c r="P103" s="21">
        <v>2</v>
      </c>
    </row>
    <row r="104" spans="1:16">
      <c r="A104" s="112" t="s">
        <v>110</v>
      </c>
      <c r="B104" s="118" t="s">
        <v>111</v>
      </c>
      <c r="C104" s="114">
        <f>SUM(F104:N105)</f>
        <v>34</v>
      </c>
      <c r="D104" s="115">
        <v>16</v>
      </c>
      <c r="E104" s="115">
        <v>50</v>
      </c>
      <c r="F104" s="14">
        <v>20</v>
      </c>
      <c r="G104" s="15">
        <v>0</v>
      </c>
      <c r="H104" s="15">
        <v>0</v>
      </c>
      <c r="I104" s="15">
        <v>0</v>
      </c>
      <c r="J104" s="15">
        <v>0</v>
      </c>
      <c r="K104" s="15">
        <v>0</v>
      </c>
      <c r="L104" s="15"/>
      <c r="M104" s="15">
        <v>0</v>
      </c>
      <c r="N104" s="15">
        <v>0</v>
      </c>
      <c r="O104" s="44" t="s">
        <v>29</v>
      </c>
      <c r="P104" s="17">
        <v>2</v>
      </c>
    </row>
    <row r="105" spans="1:16" ht="15.75" thickBot="1">
      <c r="A105" s="152"/>
      <c r="B105" s="153"/>
      <c r="C105" s="154"/>
      <c r="D105" s="116"/>
      <c r="E105" s="116"/>
      <c r="F105" s="18"/>
      <c r="G105" s="19"/>
      <c r="H105" s="19"/>
      <c r="I105" s="19"/>
      <c r="J105" s="19"/>
      <c r="K105" s="19"/>
      <c r="L105" s="19">
        <v>14</v>
      </c>
      <c r="M105" s="19"/>
      <c r="N105" s="19"/>
      <c r="O105" s="20" t="s">
        <v>26</v>
      </c>
      <c r="P105" s="21"/>
    </row>
    <row r="106" spans="1:16">
      <c r="A106" s="112" t="s">
        <v>112</v>
      </c>
      <c r="B106" s="121" t="s">
        <v>113</v>
      </c>
      <c r="C106" s="114">
        <f>SUM(F106:N107)</f>
        <v>37</v>
      </c>
      <c r="D106" s="115">
        <v>13</v>
      </c>
      <c r="E106" s="115">
        <v>50</v>
      </c>
      <c r="F106" s="14">
        <v>20</v>
      </c>
      <c r="G106" s="15"/>
      <c r="H106" s="15">
        <v>0</v>
      </c>
      <c r="I106" s="15">
        <v>0</v>
      </c>
      <c r="J106" s="15">
        <v>0</v>
      </c>
      <c r="K106" s="15">
        <v>0</v>
      </c>
      <c r="L106" s="15">
        <v>0</v>
      </c>
      <c r="M106" s="15">
        <v>0</v>
      </c>
      <c r="N106" s="15">
        <v>0</v>
      </c>
      <c r="O106" s="16" t="s">
        <v>25</v>
      </c>
      <c r="P106" s="17">
        <v>2</v>
      </c>
    </row>
    <row r="107" spans="1:16" ht="15.75" thickBot="1">
      <c r="A107" s="152"/>
      <c r="B107" s="153"/>
      <c r="C107" s="154"/>
      <c r="D107" s="116"/>
      <c r="E107" s="116"/>
      <c r="F107" s="18"/>
      <c r="G107" s="19">
        <v>17</v>
      </c>
      <c r="H107" s="19"/>
      <c r="I107" s="19"/>
      <c r="J107" s="19"/>
      <c r="K107" s="19"/>
      <c r="L107" s="19"/>
      <c r="M107" s="19"/>
      <c r="N107" s="19"/>
      <c r="O107" s="20" t="s">
        <v>26</v>
      </c>
      <c r="P107" s="21"/>
    </row>
    <row r="108" spans="1:16">
      <c r="A108" s="112" t="s">
        <v>112</v>
      </c>
      <c r="B108" s="121" t="s">
        <v>114</v>
      </c>
      <c r="C108" s="114">
        <f>SUM(F108:N109)</f>
        <v>34</v>
      </c>
      <c r="D108" s="115">
        <v>16</v>
      </c>
      <c r="E108" s="115">
        <v>50</v>
      </c>
      <c r="F108" s="14">
        <v>20</v>
      </c>
      <c r="G108" s="15"/>
      <c r="H108" s="15">
        <v>0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16" t="s">
        <v>25</v>
      </c>
      <c r="P108" s="17">
        <v>2</v>
      </c>
    </row>
    <row r="109" spans="1:16" ht="15.75" thickBot="1">
      <c r="A109" s="152"/>
      <c r="B109" s="153"/>
      <c r="C109" s="154"/>
      <c r="D109" s="116"/>
      <c r="E109" s="116"/>
      <c r="F109" s="18"/>
      <c r="G109" s="19">
        <v>14</v>
      </c>
      <c r="H109" s="19"/>
      <c r="I109" s="19"/>
      <c r="J109" s="19"/>
      <c r="K109" s="19"/>
      <c r="L109" s="19"/>
      <c r="M109" s="19"/>
      <c r="N109" s="19"/>
      <c r="O109" s="20" t="s">
        <v>26</v>
      </c>
      <c r="P109" s="21"/>
    </row>
    <row r="110" spans="1:16">
      <c r="A110" s="120" t="s">
        <v>112</v>
      </c>
      <c r="B110" s="124" t="s">
        <v>115</v>
      </c>
      <c r="C110" s="125">
        <f>SUM(F110:N111)</f>
        <v>55</v>
      </c>
      <c r="D110" s="115">
        <v>20</v>
      </c>
      <c r="E110" s="115">
        <v>75</v>
      </c>
      <c r="F110" s="40">
        <v>30</v>
      </c>
      <c r="G110" s="41"/>
      <c r="H110" s="41">
        <v>0</v>
      </c>
      <c r="I110" s="41">
        <v>0</v>
      </c>
      <c r="J110" s="41">
        <v>0</v>
      </c>
      <c r="K110" s="41">
        <v>0</v>
      </c>
      <c r="L110" s="41">
        <v>0</v>
      </c>
      <c r="M110" s="41">
        <v>0</v>
      </c>
      <c r="N110" s="41">
        <v>0</v>
      </c>
      <c r="O110" s="42" t="s">
        <v>25</v>
      </c>
      <c r="P110" s="43">
        <v>3</v>
      </c>
    </row>
    <row r="111" spans="1:16" ht="15.75" thickBot="1">
      <c r="A111" s="152"/>
      <c r="B111" s="153"/>
      <c r="C111" s="154"/>
      <c r="D111" s="116"/>
      <c r="E111" s="116"/>
      <c r="F111" s="18"/>
      <c r="G111" s="19">
        <v>25</v>
      </c>
      <c r="H111" s="19"/>
      <c r="I111" s="19"/>
      <c r="J111" s="19"/>
      <c r="K111" s="19"/>
      <c r="L111" s="19"/>
      <c r="M111" s="19"/>
      <c r="N111" s="19"/>
      <c r="O111" s="20" t="s">
        <v>26</v>
      </c>
      <c r="P111" s="21"/>
    </row>
    <row r="112" spans="1:16">
      <c r="A112" s="112" t="s">
        <v>112</v>
      </c>
      <c r="B112" s="121" t="s">
        <v>116</v>
      </c>
      <c r="C112" s="114">
        <f>SUM(F112:N113)</f>
        <v>34</v>
      </c>
      <c r="D112" s="115">
        <v>16</v>
      </c>
      <c r="E112" s="115">
        <v>50</v>
      </c>
      <c r="F112" s="14">
        <v>20</v>
      </c>
      <c r="G112" s="15"/>
      <c r="H112" s="15">
        <v>0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16" t="s">
        <v>25</v>
      </c>
      <c r="P112" s="17">
        <v>2</v>
      </c>
    </row>
    <row r="113" spans="1:16" ht="15.75" thickBot="1">
      <c r="A113" s="152"/>
      <c r="B113" s="153"/>
      <c r="C113" s="154"/>
      <c r="D113" s="116"/>
      <c r="E113" s="116"/>
      <c r="F113" s="18"/>
      <c r="G113" s="19">
        <v>14</v>
      </c>
      <c r="H113" s="19"/>
      <c r="I113" s="19"/>
      <c r="J113" s="19"/>
      <c r="K113" s="19"/>
      <c r="L113" s="19"/>
      <c r="M113" s="19"/>
      <c r="N113" s="19"/>
      <c r="O113" s="20" t="s">
        <v>26</v>
      </c>
      <c r="P113" s="21"/>
    </row>
    <row r="114" spans="1:16">
      <c r="A114" s="112" t="s">
        <v>117</v>
      </c>
      <c r="B114" s="121" t="s">
        <v>118</v>
      </c>
      <c r="C114" s="114">
        <f>SUM(F114:N115)</f>
        <v>50</v>
      </c>
      <c r="D114" s="115">
        <v>25</v>
      </c>
      <c r="E114" s="115">
        <v>75</v>
      </c>
      <c r="F114" s="14">
        <v>30</v>
      </c>
      <c r="G114" s="15"/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6" t="s">
        <v>25</v>
      </c>
      <c r="P114" s="17">
        <v>3</v>
      </c>
    </row>
    <row r="115" spans="1:16" ht="15.75" thickBot="1">
      <c r="A115" s="152"/>
      <c r="B115" s="153"/>
      <c r="C115" s="154"/>
      <c r="D115" s="116"/>
      <c r="E115" s="116"/>
      <c r="F115" s="18"/>
      <c r="G115" s="19">
        <v>20</v>
      </c>
      <c r="H115" s="19"/>
      <c r="I115" s="19"/>
      <c r="J115" s="19"/>
      <c r="K115" s="19"/>
      <c r="L115" s="19"/>
      <c r="M115" s="19"/>
      <c r="N115" s="19"/>
      <c r="O115" s="20" t="s">
        <v>26</v>
      </c>
      <c r="P115" s="21"/>
    </row>
    <row r="116" spans="1:16" thickBot="1">
      <c r="A116" s="22" t="s">
        <v>119</v>
      </c>
      <c r="B116" s="61" t="s">
        <v>120</v>
      </c>
      <c r="C116" s="23">
        <f>SUM(F116:N116)</f>
        <v>300</v>
      </c>
      <c r="D116" s="24">
        <v>0</v>
      </c>
      <c r="E116" s="25">
        <v>300</v>
      </c>
      <c r="F116" s="26">
        <v>0</v>
      </c>
      <c r="G116" s="27">
        <v>0</v>
      </c>
      <c r="H116" s="27">
        <v>0</v>
      </c>
      <c r="I116" s="27">
        <v>0</v>
      </c>
      <c r="J116" s="27">
        <v>0</v>
      </c>
      <c r="K116" s="27">
        <v>0</v>
      </c>
      <c r="L116" s="27">
        <v>0</v>
      </c>
      <c r="M116" s="27">
        <v>300</v>
      </c>
      <c r="N116" s="27">
        <v>0</v>
      </c>
      <c r="O116" s="28" t="s">
        <v>25</v>
      </c>
      <c r="P116" s="29">
        <v>11</v>
      </c>
    </row>
    <row r="117" spans="1:16" thickBot="1">
      <c r="A117" s="110" t="s">
        <v>121</v>
      </c>
      <c r="B117" s="155"/>
      <c r="C117" s="54">
        <f t="shared" ref="C117:N117" si="8">SUM(C118:C139)</f>
        <v>533</v>
      </c>
      <c r="D117" s="55">
        <f>SUM(D118:D139)</f>
        <v>222</v>
      </c>
      <c r="E117" s="56">
        <f>SUM(E118:E139)</f>
        <v>755</v>
      </c>
      <c r="F117" s="57">
        <f t="shared" si="8"/>
        <v>167</v>
      </c>
      <c r="G117" s="58">
        <f t="shared" si="8"/>
        <v>79</v>
      </c>
      <c r="H117" s="58">
        <f t="shared" si="8"/>
        <v>0</v>
      </c>
      <c r="I117" s="58">
        <f t="shared" si="8"/>
        <v>0</v>
      </c>
      <c r="J117" s="58">
        <f t="shared" si="8"/>
        <v>0</v>
      </c>
      <c r="K117" s="58">
        <f t="shared" si="8"/>
        <v>0</v>
      </c>
      <c r="L117" s="58">
        <f t="shared" si="8"/>
        <v>187</v>
      </c>
      <c r="M117" s="58">
        <f t="shared" si="8"/>
        <v>100</v>
      </c>
      <c r="N117" s="58">
        <f t="shared" si="8"/>
        <v>0</v>
      </c>
      <c r="O117" s="59">
        <f>SUM(O118:O135)</f>
        <v>0</v>
      </c>
      <c r="P117" s="60">
        <f>SUM(P118:P139)</f>
        <v>30</v>
      </c>
    </row>
    <row r="118" spans="1:16" ht="15.75" thickBot="1">
      <c r="A118" s="22" t="s">
        <v>76</v>
      </c>
      <c r="B118" s="46" t="s">
        <v>77</v>
      </c>
      <c r="C118" s="23">
        <f>SUM(F118:N118)</f>
        <v>30</v>
      </c>
      <c r="D118" s="24">
        <v>0</v>
      </c>
      <c r="E118" s="25">
        <v>30</v>
      </c>
      <c r="F118" s="26">
        <v>0</v>
      </c>
      <c r="G118" s="27">
        <v>30</v>
      </c>
      <c r="H118" s="27">
        <v>0</v>
      </c>
      <c r="I118" s="27">
        <v>0</v>
      </c>
      <c r="J118" s="27">
        <v>0</v>
      </c>
      <c r="K118" s="27">
        <v>0</v>
      </c>
      <c r="L118" s="27">
        <v>0</v>
      </c>
      <c r="M118" s="27">
        <v>0</v>
      </c>
      <c r="N118" s="27">
        <v>0</v>
      </c>
      <c r="O118" s="28" t="s">
        <v>25</v>
      </c>
      <c r="P118" s="29">
        <v>1</v>
      </c>
    </row>
    <row r="119" spans="1:16">
      <c r="A119" s="112" t="s">
        <v>112</v>
      </c>
      <c r="B119" s="121" t="s">
        <v>122</v>
      </c>
      <c r="C119" s="114">
        <f>SUM(F119:N120)</f>
        <v>34</v>
      </c>
      <c r="D119" s="115">
        <v>16</v>
      </c>
      <c r="E119" s="115">
        <v>50</v>
      </c>
      <c r="F119" s="14">
        <v>14</v>
      </c>
      <c r="G119" s="15">
        <v>0</v>
      </c>
      <c r="H119" s="15">
        <v>0</v>
      </c>
      <c r="I119" s="15">
        <v>0</v>
      </c>
      <c r="J119" s="15">
        <v>0</v>
      </c>
      <c r="K119" s="15">
        <v>0</v>
      </c>
      <c r="L119" s="15"/>
      <c r="M119" s="15">
        <v>0</v>
      </c>
      <c r="N119" s="15">
        <v>0</v>
      </c>
      <c r="O119" s="44" t="s">
        <v>29</v>
      </c>
      <c r="P119" s="17">
        <v>2</v>
      </c>
    </row>
    <row r="120" spans="1:16" ht="15.75" thickBot="1">
      <c r="A120" s="152"/>
      <c r="B120" s="153"/>
      <c r="C120" s="154"/>
      <c r="D120" s="116"/>
      <c r="E120" s="116"/>
      <c r="F120" s="18"/>
      <c r="G120" s="19"/>
      <c r="H120" s="19"/>
      <c r="I120" s="19"/>
      <c r="J120" s="19"/>
      <c r="K120" s="19"/>
      <c r="L120" s="19">
        <v>20</v>
      </c>
      <c r="M120" s="19"/>
      <c r="N120" s="19"/>
      <c r="O120" s="20" t="s">
        <v>26</v>
      </c>
      <c r="P120" s="21"/>
    </row>
    <row r="121" spans="1:16">
      <c r="A121" s="112" t="s">
        <v>112</v>
      </c>
      <c r="B121" s="121" t="s">
        <v>123</v>
      </c>
      <c r="C121" s="114">
        <f>SUM(F121:M122)</f>
        <v>34</v>
      </c>
      <c r="D121" s="115">
        <v>16</v>
      </c>
      <c r="E121" s="115">
        <v>50</v>
      </c>
      <c r="F121" s="14">
        <v>24</v>
      </c>
      <c r="G121" s="15"/>
      <c r="H121" s="15">
        <v>0</v>
      </c>
      <c r="I121" s="15">
        <v>0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6" t="s">
        <v>25</v>
      </c>
      <c r="P121" s="17">
        <v>2</v>
      </c>
    </row>
    <row r="122" spans="1:16" ht="15.75" thickBot="1">
      <c r="A122" s="152"/>
      <c r="B122" s="153"/>
      <c r="C122" s="154"/>
      <c r="D122" s="116"/>
      <c r="E122" s="116"/>
      <c r="F122" s="18"/>
      <c r="G122" s="19">
        <v>10</v>
      </c>
      <c r="H122" s="19"/>
      <c r="I122" s="19"/>
      <c r="J122" s="19"/>
      <c r="K122" s="19"/>
      <c r="L122" s="19"/>
      <c r="M122" s="19"/>
      <c r="N122" s="19"/>
      <c r="O122" s="20" t="s">
        <v>26</v>
      </c>
      <c r="P122" s="21"/>
    </row>
    <row r="123" spans="1:16">
      <c r="A123" s="112" t="s">
        <v>112</v>
      </c>
      <c r="B123" s="121" t="s">
        <v>124</v>
      </c>
      <c r="C123" s="114">
        <f>SUM(F123:N124)</f>
        <v>44</v>
      </c>
      <c r="D123" s="115">
        <v>31</v>
      </c>
      <c r="E123" s="115">
        <v>75</v>
      </c>
      <c r="F123" s="14">
        <v>30</v>
      </c>
      <c r="G123" s="15"/>
      <c r="H123" s="15">
        <v>0</v>
      </c>
      <c r="I123" s="15">
        <v>0</v>
      </c>
      <c r="J123" s="15">
        <v>0</v>
      </c>
      <c r="K123" s="15">
        <v>0</v>
      </c>
      <c r="L123" s="15">
        <v>0</v>
      </c>
      <c r="M123" s="15">
        <v>0</v>
      </c>
      <c r="N123" s="15">
        <v>0</v>
      </c>
      <c r="O123" s="16" t="s">
        <v>25</v>
      </c>
      <c r="P123" s="17">
        <v>3</v>
      </c>
    </row>
    <row r="124" spans="1:16" ht="15.75" thickBot="1">
      <c r="A124" s="152"/>
      <c r="B124" s="153"/>
      <c r="C124" s="154"/>
      <c r="D124" s="116"/>
      <c r="E124" s="116"/>
      <c r="F124" s="18"/>
      <c r="G124" s="19">
        <v>14</v>
      </c>
      <c r="H124" s="19"/>
      <c r="I124" s="19"/>
      <c r="J124" s="19"/>
      <c r="K124" s="19"/>
      <c r="L124" s="19"/>
      <c r="M124" s="19"/>
      <c r="N124" s="19"/>
      <c r="O124" s="20" t="s">
        <v>26</v>
      </c>
      <c r="P124" s="21"/>
    </row>
    <row r="125" spans="1:16">
      <c r="A125" s="112" t="s">
        <v>125</v>
      </c>
      <c r="B125" s="121" t="s">
        <v>126</v>
      </c>
      <c r="C125" s="114">
        <f>SUM(F125:N126)</f>
        <v>50</v>
      </c>
      <c r="D125" s="115">
        <v>25</v>
      </c>
      <c r="E125" s="115">
        <v>75</v>
      </c>
      <c r="F125" s="14">
        <v>15</v>
      </c>
      <c r="G125" s="15"/>
      <c r="H125" s="15">
        <v>0</v>
      </c>
      <c r="I125" s="15">
        <v>0</v>
      </c>
      <c r="J125" s="15">
        <v>0</v>
      </c>
      <c r="K125" s="15">
        <v>0</v>
      </c>
      <c r="L125" s="15"/>
      <c r="M125" s="15">
        <v>0</v>
      </c>
      <c r="N125" s="15">
        <v>0</v>
      </c>
      <c r="O125" s="44" t="s">
        <v>29</v>
      </c>
      <c r="P125" s="17">
        <v>3</v>
      </c>
    </row>
    <row r="126" spans="1:16" ht="15.75" thickBot="1">
      <c r="A126" s="152"/>
      <c r="B126" s="153"/>
      <c r="C126" s="154"/>
      <c r="D126" s="116"/>
      <c r="E126" s="116"/>
      <c r="F126" s="18"/>
      <c r="G126" s="19"/>
      <c r="H126" s="19"/>
      <c r="I126" s="19"/>
      <c r="J126" s="19"/>
      <c r="K126" s="19"/>
      <c r="L126" s="19">
        <v>35</v>
      </c>
      <c r="M126" s="19"/>
      <c r="N126" s="19"/>
      <c r="O126" s="20" t="s">
        <v>26</v>
      </c>
      <c r="P126" s="21"/>
    </row>
    <row r="127" spans="1:16">
      <c r="A127" s="112" t="s">
        <v>127</v>
      </c>
      <c r="B127" s="121" t="s">
        <v>128</v>
      </c>
      <c r="C127" s="114">
        <f>SUM(F127:N128)</f>
        <v>50</v>
      </c>
      <c r="D127" s="115">
        <v>25</v>
      </c>
      <c r="E127" s="115">
        <v>75</v>
      </c>
      <c r="F127" s="14">
        <v>15</v>
      </c>
      <c r="G127" s="15"/>
      <c r="H127" s="15">
        <v>0</v>
      </c>
      <c r="I127" s="15">
        <v>0</v>
      </c>
      <c r="J127" s="15">
        <v>0</v>
      </c>
      <c r="K127" s="15">
        <v>0</v>
      </c>
      <c r="L127" s="15"/>
      <c r="M127" s="15">
        <v>0</v>
      </c>
      <c r="N127" s="15">
        <v>0</v>
      </c>
      <c r="O127" s="44" t="s">
        <v>29</v>
      </c>
      <c r="P127" s="17">
        <v>3</v>
      </c>
    </row>
    <row r="128" spans="1:16" ht="15.75" thickBot="1">
      <c r="A128" s="152"/>
      <c r="B128" s="153"/>
      <c r="C128" s="154"/>
      <c r="D128" s="116"/>
      <c r="E128" s="116"/>
      <c r="F128" s="18"/>
      <c r="G128" s="19"/>
      <c r="H128" s="19"/>
      <c r="I128" s="19"/>
      <c r="J128" s="19"/>
      <c r="K128" s="19"/>
      <c r="L128" s="19">
        <v>35</v>
      </c>
      <c r="M128" s="19"/>
      <c r="N128" s="19"/>
      <c r="O128" s="20" t="s">
        <v>26</v>
      </c>
      <c r="P128" s="21"/>
    </row>
    <row r="129" spans="1:16">
      <c r="A129" s="112" t="s">
        <v>129</v>
      </c>
      <c r="B129" s="121" t="s">
        <v>130</v>
      </c>
      <c r="C129" s="114">
        <f>SUM(F129:N130)</f>
        <v>50</v>
      </c>
      <c r="D129" s="115">
        <v>25</v>
      </c>
      <c r="E129" s="115">
        <v>75</v>
      </c>
      <c r="F129" s="14">
        <v>25</v>
      </c>
      <c r="G129" s="15"/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6" t="s">
        <v>25</v>
      </c>
      <c r="P129" s="17">
        <v>3</v>
      </c>
    </row>
    <row r="130" spans="1:16" ht="15.75" thickBot="1">
      <c r="A130" s="152"/>
      <c r="B130" s="153"/>
      <c r="C130" s="154"/>
      <c r="D130" s="116"/>
      <c r="E130" s="116"/>
      <c r="F130" s="18"/>
      <c r="G130" s="19">
        <v>25</v>
      </c>
      <c r="H130" s="19"/>
      <c r="I130" s="19"/>
      <c r="J130" s="19"/>
      <c r="K130" s="19"/>
      <c r="L130" s="19"/>
      <c r="M130" s="19"/>
      <c r="N130" s="19"/>
      <c r="O130" s="20" t="s">
        <v>26</v>
      </c>
      <c r="P130" s="21"/>
    </row>
    <row r="131" spans="1:16">
      <c r="A131" s="112" t="s">
        <v>131</v>
      </c>
      <c r="B131" s="121" t="s">
        <v>132</v>
      </c>
      <c r="C131" s="114">
        <f>SUM(F131:N132)</f>
        <v>34</v>
      </c>
      <c r="D131" s="115">
        <v>16</v>
      </c>
      <c r="E131" s="115">
        <v>50</v>
      </c>
      <c r="F131" s="14">
        <v>14</v>
      </c>
      <c r="G131" s="15">
        <v>0</v>
      </c>
      <c r="H131" s="15">
        <v>0</v>
      </c>
      <c r="I131" s="15">
        <v>0</v>
      </c>
      <c r="J131" s="15">
        <v>0</v>
      </c>
      <c r="K131" s="15">
        <v>0</v>
      </c>
      <c r="L131" s="15"/>
      <c r="M131" s="15">
        <v>0</v>
      </c>
      <c r="N131" s="15">
        <v>0</v>
      </c>
      <c r="O131" s="44" t="s">
        <v>29</v>
      </c>
      <c r="P131" s="17">
        <v>2</v>
      </c>
    </row>
    <row r="132" spans="1:16" ht="15.75" thickBot="1">
      <c r="A132" s="152"/>
      <c r="B132" s="153"/>
      <c r="C132" s="154"/>
      <c r="D132" s="116"/>
      <c r="E132" s="116"/>
      <c r="F132" s="18"/>
      <c r="G132" s="19"/>
      <c r="H132" s="19"/>
      <c r="I132" s="19"/>
      <c r="J132" s="19"/>
      <c r="K132" s="19"/>
      <c r="L132" s="19">
        <v>20</v>
      </c>
      <c r="M132" s="19"/>
      <c r="N132" s="19"/>
      <c r="O132" s="20" t="s">
        <v>26</v>
      </c>
      <c r="P132" s="21"/>
    </row>
    <row r="133" spans="1:16" ht="24" thickBot="1">
      <c r="A133" s="22" t="s">
        <v>133</v>
      </c>
      <c r="B133" s="61" t="s">
        <v>134</v>
      </c>
      <c r="C133" s="23">
        <f>SUM(F133:N133)</f>
        <v>100</v>
      </c>
      <c r="D133" s="24">
        <v>0</v>
      </c>
      <c r="E133" s="25">
        <v>100</v>
      </c>
      <c r="F133" s="69">
        <v>0</v>
      </c>
      <c r="G133" s="70">
        <v>0</v>
      </c>
      <c r="H133" s="70">
        <v>0</v>
      </c>
      <c r="I133" s="70">
        <v>0</v>
      </c>
      <c r="J133" s="70">
        <v>0</v>
      </c>
      <c r="K133" s="70">
        <v>0</v>
      </c>
      <c r="L133" s="70">
        <v>0</v>
      </c>
      <c r="M133" s="70">
        <v>100</v>
      </c>
      <c r="N133" s="70">
        <v>0</v>
      </c>
      <c r="O133" s="71" t="s">
        <v>25</v>
      </c>
      <c r="P133" s="72">
        <v>4</v>
      </c>
    </row>
    <row r="134" spans="1:16">
      <c r="A134" s="120" t="s">
        <v>65</v>
      </c>
      <c r="B134" s="128" t="s">
        <v>135</v>
      </c>
      <c r="C134" s="125">
        <f>SUM(F134:N135)</f>
        <v>27</v>
      </c>
      <c r="D134" s="115">
        <v>23</v>
      </c>
      <c r="E134" s="115">
        <v>50</v>
      </c>
      <c r="F134" s="40">
        <v>12</v>
      </c>
      <c r="G134" s="41">
        <v>0</v>
      </c>
      <c r="H134" s="41">
        <v>0</v>
      </c>
      <c r="I134" s="41">
        <v>0</v>
      </c>
      <c r="J134" s="41">
        <v>0</v>
      </c>
      <c r="K134" s="41">
        <v>0</v>
      </c>
      <c r="L134" s="41"/>
      <c r="M134" s="41">
        <v>0</v>
      </c>
      <c r="N134" s="41">
        <v>0</v>
      </c>
      <c r="O134" s="42" t="s">
        <v>26</v>
      </c>
      <c r="P134" s="81"/>
    </row>
    <row r="135" spans="1:16" ht="15.75" thickBot="1">
      <c r="A135" s="152"/>
      <c r="B135" s="153"/>
      <c r="C135" s="154"/>
      <c r="D135" s="116"/>
      <c r="E135" s="116"/>
      <c r="F135" s="76"/>
      <c r="G135" s="19"/>
      <c r="H135" s="19"/>
      <c r="I135" s="19"/>
      <c r="J135" s="19"/>
      <c r="K135" s="19"/>
      <c r="L135" s="19">
        <v>15</v>
      </c>
      <c r="M135" s="19"/>
      <c r="N135" s="19"/>
      <c r="O135" s="20" t="s">
        <v>25</v>
      </c>
      <c r="P135" s="21">
        <v>2</v>
      </c>
    </row>
    <row r="136" spans="1:16">
      <c r="A136" s="112" t="s">
        <v>136</v>
      </c>
      <c r="B136" s="118" t="s">
        <v>137</v>
      </c>
      <c r="C136" s="114">
        <f>SUM(F136:N137)</f>
        <v>30</v>
      </c>
      <c r="D136" s="115">
        <v>20</v>
      </c>
      <c r="E136" s="115">
        <v>50</v>
      </c>
      <c r="F136" s="14">
        <v>8</v>
      </c>
      <c r="G136" s="15">
        <v>0</v>
      </c>
      <c r="H136" s="15">
        <v>0</v>
      </c>
      <c r="I136" s="15">
        <v>0</v>
      </c>
      <c r="J136" s="15">
        <v>0</v>
      </c>
      <c r="K136" s="15">
        <v>0</v>
      </c>
      <c r="L136" s="15"/>
      <c r="M136" s="15">
        <v>0</v>
      </c>
      <c r="N136" s="15">
        <v>0</v>
      </c>
      <c r="O136" s="16" t="s">
        <v>26</v>
      </c>
      <c r="P136" s="66"/>
    </row>
    <row r="137" spans="1:16" ht="15.75" thickBot="1">
      <c r="A137" s="152"/>
      <c r="B137" s="153"/>
      <c r="C137" s="154"/>
      <c r="D137" s="116"/>
      <c r="E137" s="116"/>
      <c r="F137" s="18"/>
      <c r="G137" s="19"/>
      <c r="H137" s="19"/>
      <c r="I137" s="19"/>
      <c r="J137" s="19"/>
      <c r="K137" s="19"/>
      <c r="L137" s="19">
        <v>22</v>
      </c>
      <c r="M137" s="19"/>
      <c r="N137" s="19"/>
      <c r="O137" s="20" t="s">
        <v>25</v>
      </c>
      <c r="P137" s="21">
        <v>2</v>
      </c>
    </row>
    <row r="138" spans="1:16">
      <c r="A138" s="112" t="s">
        <v>110</v>
      </c>
      <c r="B138" s="118" t="s">
        <v>138</v>
      </c>
      <c r="C138" s="114">
        <f>SUM(F138:N139)</f>
        <v>50</v>
      </c>
      <c r="D138" s="115">
        <v>25</v>
      </c>
      <c r="E138" s="115">
        <v>75</v>
      </c>
      <c r="F138" s="14">
        <v>10</v>
      </c>
      <c r="G138" s="15">
        <v>0</v>
      </c>
      <c r="H138" s="15">
        <v>0</v>
      </c>
      <c r="I138" s="15">
        <v>0</v>
      </c>
      <c r="J138" s="15">
        <v>0</v>
      </c>
      <c r="K138" s="15">
        <v>0</v>
      </c>
      <c r="L138" s="15"/>
      <c r="M138" s="15">
        <v>0</v>
      </c>
      <c r="N138" s="15">
        <v>0</v>
      </c>
      <c r="O138" s="16" t="s">
        <v>26</v>
      </c>
      <c r="P138" s="66"/>
    </row>
    <row r="139" spans="1:16" ht="15.75" thickBot="1">
      <c r="A139" s="152"/>
      <c r="B139" s="153"/>
      <c r="C139" s="154"/>
      <c r="D139" s="116"/>
      <c r="E139" s="116"/>
      <c r="F139" s="18"/>
      <c r="G139" s="19"/>
      <c r="H139" s="19"/>
      <c r="I139" s="19"/>
      <c r="J139" s="19"/>
      <c r="K139" s="19"/>
      <c r="L139" s="19">
        <v>40</v>
      </c>
      <c r="M139" s="19"/>
      <c r="N139" s="19"/>
      <c r="O139" s="20" t="s">
        <v>25</v>
      </c>
      <c r="P139" s="21">
        <v>3</v>
      </c>
    </row>
    <row r="140" spans="1:16" thickBot="1">
      <c r="A140" s="110" t="s">
        <v>139</v>
      </c>
      <c r="B140" s="155"/>
      <c r="C140" s="54">
        <f t="shared" ref="C140:J140" si="9">SUM(C141:C160)</f>
        <v>614</v>
      </c>
      <c r="D140" s="55">
        <f>SUM(D141:D160)</f>
        <v>166</v>
      </c>
      <c r="E140" s="56">
        <f>SUM(E141:E160)</f>
        <v>780</v>
      </c>
      <c r="F140" s="57">
        <f t="shared" si="9"/>
        <v>147</v>
      </c>
      <c r="G140" s="58">
        <f t="shared" si="9"/>
        <v>92</v>
      </c>
      <c r="H140" s="58">
        <f t="shared" si="9"/>
        <v>0</v>
      </c>
      <c r="I140" s="58">
        <f t="shared" si="9"/>
        <v>0</v>
      </c>
      <c r="J140" s="58">
        <f t="shared" si="9"/>
        <v>0</v>
      </c>
      <c r="K140" s="58">
        <f>SUM(K141:K158)</f>
        <v>0</v>
      </c>
      <c r="L140" s="58">
        <f t="shared" ref="L140:N140" si="10">SUM(L141:L160)</f>
        <v>175</v>
      </c>
      <c r="M140" s="58">
        <f t="shared" si="10"/>
        <v>200</v>
      </c>
      <c r="N140" s="58">
        <f t="shared" si="10"/>
        <v>0</v>
      </c>
      <c r="O140" s="59">
        <f>SUM(O141:O158)</f>
        <v>0</v>
      </c>
      <c r="P140" s="60">
        <f>SUM(P141:P160)</f>
        <v>30</v>
      </c>
    </row>
    <row r="141" spans="1:16" ht="15.75" thickBot="1">
      <c r="A141" s="22" t="s">
        <v>76</v>
      </c>
      <c r="B141" s="46" t="s">
        <v>77</v>
      </c>
      <c r="C141" s="23">
        <f>SUM(F141:N141)</f>
        <v>30</v>
      </c>
      <c r="D141" s="24">
        <v>0</v>
      </c>
      <c r="E141" s="25">
        <v>30</v>
      </c>
      <c r="F141" s="26">
        <v>0</v>
      </c>
      <c r="G141" s="27">
        <v>30</v>
      </c>
      <c r="H141" s="27">
        <v>0</v>
      </c>
      <c r="I141" s="27">
        <v>0</v>
      </c>
      <c r="J141" s="27">
        <v>0</v>
      </c>
      <c r="K141" s="27">
        <v>0</v>
      </c>
      <c r="L141" s="27">
        <v>0</v>
      </c>
      <c r="M141" s="27">
        <v>0</v>
      </c>
      <c r="N141" s="27">
        <v>0</v>
      </c>
      <c r="O141" s="47" t="s">
        <v>29</v>
      </c>
      <c r="P141" s="29">
        <v>1</v>
      </c>
    </row>
    <row r="142" spans="1:16">
      <c r="A142" s="112" t="s">
        <v>112</v>
      </c>
      <c r="B142" s="121" t="s">
        <v>140</v>
      </c>
      <c r="C142" s="114">
        <f>SUM(F142:N143)</f>
        <v>52</v>
      </c>
      <c r="D142" s="115">
        <v>23</v>
      </c>
      <c r="E142" s="115">
        <v>75</v>
      </c>
      <c r="F142" s="14">
        <v>10</v>
      </c>
      <c r="G142" s="15">
        <v>17</v>
      </c>
      <c r="H142" s="15">
        <v>0</v>
      </c>
      <c r="I142" s="15">
        <v>0</v>
      </c>
      <c r="J142" s="15">
        <v>0</v>
      </c>
      <c r="K142" s="15">
        <v>0</v>
      </c>
      <c r="L142" s="15"/>
      <c r="M142" s="15">
        <v>0</v>
      </c>
      <c r="N142" s="15">
        <v>0</v>
      </c>
      <c r="O142" s="44" t="s">
        <v>29</v>
      </c>
      <c r="P142" s="17">
        <v>3</v>
      </c>
    </row>
    <row r="143" spans="1:16" ht="15.75" thickBot="1">
      <c r="A143" s="152"/>
      <c r="B143" s="153"/>
      <c r="C143" s="154"/>
      <c r="D143" s="116"/>
      <c r="E143" s="116"/>
      <c r="F143" s="18"/>
      <c r="G143" s="19"/>
      <c r="H143" s="19"/>
      <c r="I143" s="19"/>
      <c r="J143" s="19"/>
      <c r="K143" s="19"/>
      <c r="L143" s="19">
        <v>25</v>
      </c>
      <c r="M143" s="19"/>
      <c r="N143" s="19"/>
      <c r="O143" s="20" t="s">
        <v>26</v>
      </c>
      <c r="P143" s="21"/>
    </row>
    <row r="144" spans="1:16">
      <c r="A144" s="112" t="s">
        <v>112</v>
      </c>
      <c r="B144" s="127" t="s">
        <v>141</v>
      </c>
      <c r="C144" s="114">
        <f>SUM(F144:N145)</f>
        <v>60</v>
      </c>
      <c r="D144" s="115">
        <v>40</v>
      </c>
      <c r="E144" s="115">
        <v>100</v>
      </c>
      <c r="F144" s="14">
        <v>15</v>
      </c>
      <c r="G144" s="82">
        <v>20</v>
      </c>
      <c r="H144" s="15">
        <v>0</v>
      </c>
      <c r="I144" s="15">
        <v>0</v>
      </c>
      <c r="J144" s="15">
        <v>0</v>
      </c>
      <c r="K144" s="15">
        <v>0</v>
      </c>
      <c r="L144" s="15"/>
      <c r="M144" s="15">
        <v>0</v>
      </c>
      <c r="N144" s="15">
        <v>0</v>
      </c>
      <c r="O144" s="44" t="s">
        <v>29</v>
      </c>
      <c r="P144" s="17">
        <v>4</v>
      </c>
    </row>
    <row r="145" spans="1:16" ht="15.75" thickBot="1">
      <c r="A145" s="152"/>
      <c r="B145" s="153"/>
      <c r="C145" s="154"/>
      <c r="D145" s="116"/>
      <c r="E145" s="116"/>
      <c r="F145" s="18"/>
      <c r="G145" s="19"/>
      <c r="H145" s="19"/>
      <c r="I145" s="19"/>
      <c r="J145" s="19"/>
      <c r="K145" s="19"/>
      <c r="L145" s="19">
        <v>25</v>
      </c>
      <c r="M145" s="19"/>
      <c r="N145" s="19"/>
      <c r="O145" s="20" t="s">
        <v>26</v>
      </c>
      <c r="P145" s="21"/>
    </row>
    <row r="146" spans="1:16">
      <c r="A146" s="112" t="s">
        <v>142</v>
      </c>
      <c r="B146" s="121" t="s">
        <v>143</v>
      </c>
      <c r="C146" s="114">
        <f>SUM(F146:N147)</f>
        <v>50</v>
      </c>
      <c r="D146" s="115">
        <v>25</v>
      </c>
      <c r="E146" s="115">
        <v>75</v>
      </c>
      <c r="F146" s="14">
        <v>15</v>
      </c>
      <c r="G146" s="15">
        <v>15</v>
      </c>
      <c r="H146" s="15">
        <v>0</v>
      </c>
      <c r="I146" s="15">
        <v>0</v>
      </c>
      <c r="J146" s="15">
        <v>0</v>
      </c>
      <c r="K146" s="15">
        <v>0</v>
      </c>
      <c r="L146" s="15"/>
      <c r="M146" s="15">
        <v>0</v>
      </c>
      <c r="N146" s="15">
        <v>0</v>
      </c>
      <c r="O146" s="16" t="s">
        <v>144</v>
      </c>
      <c r="P146" s="17">
        <v>3</v>
      </c>
    </row>
    <row r="147" spans="1:16" ht="15.75" thickBot="1">
      <c r="A147" s="152"/>
      <c r="B147" s="153"/>
      <c r="C147" s="154"/>
      <c r="D147" s="116"/>
      <c r="E147" s="116"/>
      <c r="F147" s="18"/>
      <c r="G147" s="19"/>
      <c r="H147" s="19"/>
      <c r="I147" s="19"/>
      <c r="J147" s="19"/>
      <c r="K147" s="19"/>
      <c r="L147" s="19">
        <v>20</v>
      </c>
      <c r="M147" s="19"/>
      <c r="N147" s="19"/>
      <c r="O147" s="20" t="s">
        <v>26</v>
      </c>
      <c r="P147" s="21"/>
    </row>
    <row r="148" spans="1:16">
      <c r="A148" s="112" t="s">
        <v>127</v>
      </c>
      <c r="B148" s="121" t="s">
        <v>145</v>
      </c>
      <c r="C148" s="114">
        <f>SUM(F148:N149)</f>
        <v>50</v>
      </c>
      <c r="D148" s="115">
        <v>25</v>
      </c>
      <c r="E148" s="115">
        <v>75</v>
      </c>
      <c r="F148" s="14">
        <v>20</v>
      </c>
      <c r="G148" s="15"/>
      <c r="H148" s="15">
        <v>0</v>
      </c>
      <c r="I148" s="15">
        <v>0</v>
      </c>
      <c r="J148" s="15">
        <v>0</v>
      </c>
      <c r="K148" s="15">
        <v>0</v>
      </c>
      <c r="L148" s="15"/>
      <c r="M148" s="15">
        <v>0</v>
      </c>
      <c r="N148" s="15">
        <v>0</v>
      </c>
      <c r="O148" s="44" t="s">
        <v>29</v>
      </c>
      <c r="P148" s="17">
        <v>3</v>
      </c>
    </row>
    <row r="149" spans="1:16" ht="15.75" thickBot="1">
      <c r="A149" s="152"/>
      <c r="B149" s="153"/>
      <c r="C149" s="154"/>
      <c r="D149" s="116"/>
      <c r="E149" s="116"/>
      <c r="F149" s="18"/>
      <c r="G149" s="19"/>
      <c r="H149" s="19"/>
      <c r="I149" s="19"/>
      <c r="J149" s="19"/>
      <c r="K149" s="19"/>
      <c r="L149" s="19">
        <v>30</v>
      </c>
      <c r="M149" s="19"/>
      <c r="N149" s="19"/>
      <c r="O149" s="20" t="s">
        <v>26</v>
      </c>
      <c r="P149" s="21"/>
    </row>
    <row r="150" spans="1:16">
      <c r="A150" s="112" t="s">
        <v>117</v>
      </c>
      <c r="B150" s="121" t="s">
        <v>146</v>
      </c>
      <c r="C150" s="114">
        <f>SUM(F150:N151)</f>
        <v>45</v>
      </c>
      <c r="D150" s="115">
        <v>5</v>
      </c>
      <c r="E150" s="115">
        <v>50</v>
      </c>
      <c r="F150" s="14">
        <v>15</v>
      </c>
      <c r="G150" s="15">
        <v>10</v>
      </c>
      <c r="H150" s="15">
        <v>0</v>
      </c>
      <c r="I150" s="15">
        <v>0</v>
      </c>
      <c r="J150" s="15">
        <v>0</v>
      </c>
      <c r="K150" s="15">
        <v>0</v>
      </c>
      <c r="L150" s="15"/>
      <c r="M150" s="15">
        <v>0</v>
      </c>
      <c r="N150" s="15">
        <v>0</v>
      </c>
      <c r="O150" s="44" t="s">
        <v>29</v>
      </c>
      <c r="P150" s="17">
        <v>2</v>
      </c>
    </row>
    <row r="151" spans="1:16" ht="15.75" thickBot="1">
      <c r="A151" s="152"/>
      <c r="B151" s="153"/>
      <c r="C151" s="154"/>
      <c r="D151" s="116"/>
      <c r="E151" s="116"/>
      <c r="F151" s="18"/>
      <c r="G151" s="19"/>
      <c r="H151" s="19"/>
      <c r="I151" s="19"/>
      <c r="J151" s="19"/>
      <c r="K151" s="19"/>
      <c r="L151" s="19">
        <v>20</v>
      </c>
      <c r="M151" s="19"/>
      <c r="N151" s="19"/>
      <c r="O151" s="20" t="s">
        <v>26</v>
      </c>
      <c r="P151" s="21"/>
    </row>
    <row r="152" spans="1:16">
      <c r="A152" s="112" t="s">
        <v>147</v>
      </c>
      <c r="B152" s="121" t="s">
        <v>148</v>
      </c>
      <c r="C152" s="114">
        <f>SUM(F152:N153)</f>
        <v>34</v>
      </c>
      <c r="D152" s="115">
        <v>16</v>
      </c>
      <c r="E152" s="115">
        <v>50</v>
      </c>
      <c r="F152" s="14">
        <v>14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/>
      <c r="M152" s="15">
        <v>0</v>
      </c>
      <c r="N152" s="15">
        <v>0</v>
      </c>
      <c r="O152" s="44" t="s">
        <v>29</v>
      </c>
      <c r="P152" s="17">
        <v>2</v>
      </c>
    </row>
    <row r="153" spans="1:16" ht="15.75" thickBot="1">
      <c r="A153" s="152"/>
      <c r="B153" s="153"/>
      <c r="C153" s="154"/>
      <c r="D153" s="116"/>
      <c r="E153" s="116"/>
      <c r="F153" s="18"/>
      <c r="G153" s="19"/>
      <c r="H153" s="19"/>
      <c r="I153" s="19"/>
      <c r="J153" s="19"/>
      <c r="K153" s="19"/>
      <c r="L153" s="19">
        <v>20</v>
      </c>
      <c r="M153" s="19"/>
      <c r="N153" s="19"/>
      <c r="O153" s="20" t="s">
        <v>26</v>
      </c>
      <c r="P153" s="21"/>
    </row>
    <row r="154" spans="1:16">
      <c r="A154" s="112" t="s">
        <v>149</v>
      </c>
      <c r="B154" s="121" t="s">
        <v>150</v>
      </c>
      <c r="C154" s="114">
        <f>SUM(F154:N155)</f>
        <v>34</v>
      </c>
      <c r="D154" s="115">
        <v>16</v>
      </c>
      <c r="E154" s="115">
        <v>50</v>
      </c>
      <c r="F154" s="14">
        <v>14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/>
      <c r="M154" s="15">
        <v>0</v>
      </c>
      <c r="N154" s="15">
        <v>0</v>
      </c>
      <c r="O154" s="44" t="s">
        <v>29</v>
      </c>
      <c r="P154" s="17">
        <v>2</v>
      </c>
    </row>
    <row r="155" spans="1:16" ht="15.75" thickBot="1">
      <c r="A155" s="152"/>
      <c r="B155" s="153"/>
      <c r="C155" s="154"/>
      <c r="D155" s="116"/>
      <c r="E155" s="116"/>
      <c r="F155" s="18"/>
      <c r="G155" s="19"/>
      <c r="H155" s="19"/>
      <c r="I155" s="19"/>
      <c r="J155" s="19"/>
      <c r="K155" s="19"/>
      <c r="L155" s="19">
        <v>20</v>
      </c>
      <c r="M155" s="19"/>
      <c r="N155" s="19"/>
      <c r="O155" s="20" t="s">
        <v>26</v>
      </c>
      <c r="P155" s="21"/>
    </row>
    <row r="156" spans="1:16">
      <c r="A156" s="112" t="s">
        <v>94</v>
      </c>
      <c r="B156" s="113" t="s">
        <v>151</v>
      </c>
      <c r="C156" s="114">
        <f>SUM(F156:N157)</f>
        <v>25</v>
      </c>
      <c r="D156" s="115">
        <v>0</v>
      </c>
      <c r="E156" s="115">
        <v>25</v>
      </c>
      <c r="F156" s="14">
        <v>10</v>
      </c>
      <c r="G156" s="15">
        <v>0</v>
      </c>
      <c r="H156" s="15">
        <v>0</v>
      </c>
      <c r="I156" s="15">
        <v>0</v>
      </c>
      <c r="J156" s="15">
        <v>0</v>
      </c>
      <c r="K156" s="15">
        <v>0</v>
      </c>
      <c r="L156" s="15"/>
      <c r="M156" s="15">
        <v>0</v>
      </c>
      <c r="N156" s="15">
        <v>0</v>
      </c>
      <c r="O156" s="16" t="s">
        <v>26</v>
      </c>
      <c r="P156" s="17">
        <v>0</v>
      </c>
    </row>
    <row r="157" spans="1:16" ht="15.75" thickBot="1">
      <c r="A157" s="152"/>
      <c r="B157" s="153"/>
      <c r="C157" s="154"/>
      <c r="D157" s="116"/>
      <c r="E157" s="116"/>
      <c r="F157" s="48"/>
      <c r="G157" s="49"/>
      <c r="H157" s="49"/>
      <c r="I157" s="49"/>
      <c r="J157" s="49"/>
      <c r="K157" s="49"/>
      <c r="L157" s="49">
        <v>15</v>
      </c>
      <c r="M157" s="49"/>
      <c r="N157" s="49"/>
      <c r="O157" s="50" t="s">
        <v>25</v>
      </c>
      <c r="P157" s="51">
        <v>1</v>
      </c>
    </row>
    <row r="158" spans="1:16" ht="15.75" thickBot="1">
      <c r="A158" s="22" t="s">
        <v>152</v>
      </c>
      <c r="B158" s="83" t="s">
        <v>153</v>
      </c>
      <c r="C158" s="23">
        <f>SUM(F158:N158)</f>
        <v>200</v>
      </c>
      <c r="D158" s="24">
        <v>0</v>
      </c>
      <c r="E158" s="25">
        <v>200</v>
      </c>
      <c r="F158" s="26">
        <v>0</v>
      </c>
      <c r="G158" s="27">
        <v>0</v>
      </c>
      <c r="H158" s="27">
        <v>0</v>
      </c>
      <c r="I158" s="27">
        <v>0</v>
      </c>
      <c r="J158" s="27">
        <v>0</v>
      </c>
      <c r="K158" s="27">
        <v>0</v>
      </c>
      <c r="L158" s="27">
        <v>0</v>
      </c>
      <c r="M158" s="27">
        <v>200</v>
      </c>
      <c r="N158" s="27">
        <v>0</v>
      </c>
      <c r="O158" s="28" t="s">
        <v>25</v>
      </c>
      <c r="P158" s="29">
        <v>7</v>
      </c>
    </row>
    <row r="159" spans="1:16">
      <c r="A159" s="112" t="s">
        <v>112</v>
      </c>
      <c r="B159" s="121" t="s">
        <v>154</v>
      </c>
      <c r="C159" s="114">
        <f>SUM(F159:N160)</f>
        <v>34</v>
      </c>
      <c r="D159" s="115">
        <v>16</v>
      </c>
      <c r="E159" s="115">
        <v>50</v>
      </c>
      <c r="F159" s="14">
        <v>34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6" t="s">
        <v>25</v>
      </c>
      <c r="P159" s="17">
        <v>2</v>
      </c>
    </row>
    <row r="160" spans="1:16" ht="15.75" thickBot="1">
      <c r="A160" s="152"/>
      <c r="B160" s="153"/>
      <c r="C160" s="154"/>
      <c r="D160" s="116"/>
      <c r="E160" s="116"/>
      <c r="F160" s="18"/>
      <c r="G160" s="19"/>
      <c r="H160" s="19"/>
      <c r="I160" s="19"/>
      <c r="J160" s="19"/>
      <c r="K160" s="19"/>
      <c r="L160" s="19"/>
      <c r="M160" s="19"/>
      <c r="N160" s="19"/>
      <c r="O160" s="20" t="s">
        <v>26</v>
      </c>
      <c r="P160" s="21"/>
    </row>
    <row r="161" spans="1:16" ht="15.75" thickBot="1">
      <c r="A161" s="126" t="s">
        <v>155</v>
      </c>
      <c r="B161" s="158"/>
      <c r="C161" s="84">
        <f t="shared" ref="C161:N161" si="11">SUM(C162:C184)</f>
        <v>526</v>
      </c>
      <c r="D161" s="55">
        <f>SUM(D162:D184)</f>
        <v>224</v>
      </c>
      <c r="E161" s="56">
        <f>SUM(E162:E184)</f>
        <v>750</v>
      </c>
      <c r="F161" s="85">
        <f t="shared" si="11"/>
        <v>201</v>
      </c>
      <c r="G161" s="86">
        <f t="shared" si="11"/>
        <v>79</v>
      </c>
      <c r="H161" s="86">
        <f t="shared" si="11"/>
        <v>0</v>
      </c>
      <c r="I161" s="86">
        <f t="shared" si="11"/>
        <v>0</v>
      </c>
      <c r="J161" s="86">
        <f t="shared" si="11"/>
        <v>0</v>
      </c>
      <c r="K161" s="86">
        <f t="shared" si="11"/>
        <v>0</v>
      </c>
      <c r="L161" s="86">
        <f t="shared" si="11"/>
        <v>146</v>
      </c>
      <c r="M161" s="86">
        <f t="shared" si="11"/>
        <v>100</v>
      </c>
      <c r="N161" s="86">
        <f t="shared" si="11"/>
        <v>0</v>
      </c>
      <c r="O161" s="87">
        <f>SUM(O162:O178)</f>
        <v>0</v>
      </c>
      <c r="P161" s="88">
        <f>SUM(P162:P184)</f>
        <v>30</v>
      </c>
    </row>
    <row r="162" spans="1:16">
      <c r="A162" s="112" t="s">
        <v>60</v>
      </c>
      <c r="B162" s="118" t="s">
        <v>156</v>
      </c>
      <c r="C162" s="114">
        <f>SUM(F162:N163)</f>
        <v>20</v>
      </c>
      <c r="D162" s="115">
        <v>5</v>
      </c>
      <c r="E162" s="115">
        <v>25</v>
      </c>
      <c r="F162" s="14">
        <v>10</v>
      </c>
      <c r="G162" s="15">
        <v>0</v>
      </c>
      <c r="H162" s="15">
        <v>0</v>
      </c>
      <c r="I162" s="15">
        <v>0</v>
      </c>
      <c r="J162" s="15">
        <v>0</v>
      </c>
      <c r="K162" s="15">
        <v>0</v>
      </c>
      <c r="L162" s="15"/>
      <c r="M162" s="15">
        <v>0</v>
      </c>
      <c r="N162" s="15">
        <v>0</v>
      </c>
      <c r="O162" s="16" t="s">
        <v>25</v>
      </c>
      <c r="P162" s="17">
        <v>1</v>
      </c>
    </row>
    <row r="163" spans="1:16" ht="15.75" thickBot="1">
      <c r="A163" s="152"/>
      <c r="B163" s="153"/>
      <c r="C163" s="154"/>
      <c r="D163" s="116"/>
      <c r="E163" s="116"/>
      <c r="F163" s="18"/>
      <c r="G163" s="19"/>
      <c r="H163" s="19"/>
      <c r="I163" s="19"/>
      <c r="J163" s="19"/>
      <c r="K163" s="19"/>
      <c r="L163" s="19">
        <v>10</v>
      </c>
      <c r="M163" s="19"/>
      <c r="N163" s="19"/>
      <c r="O163" s="20" t="s">
        <v>26</v>
      </c>
      <c r="P163" s="21"/>
    </row>
    <row r="164" spans="1:16">
      <c r="A164" s="112" t="s">
        <v>112</v>
      </c>
      <c r="B164" s="121" t="s">
        <v>157</v>
      </c>
      <c r="C164" s="114">
        <f>SUM(F164:N165)</f>
        <v>40</v>
      </c>
      <c r="D164" s="115">
        <v>35</v>
      </c>
      <c r="E164" s="115">
        <v>75</v>
      </c>
      <c r="F164" s="14">
        <v>30</v>
      </c>
      <c r="G164" s="15"/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16" t="s">
        <v>25</v>
      </c>
      <c r="P164" s="17">
        <v>3</v>
      </c>
    </row>
    <row r="165" spans="1:16" ht="15.75" thickBot="1">
      <c r="A165" s="152"/>
      <c r="B165" s="153"/>
      <c r="C165" s="154"/>
      <c r="D165" s="116"/>
      <c r="E165" s="116"/>
      <c r="F165" s="18"/>
      <c r="G165" s="19">
        <v>10</v>
      </c>
      <c r="H165" s="19"/>
      <c r="I165" s="19"/>
      <c r="J165" s="19"/>
      <c r="K165" s="19"/>
      <c r="L165" s="19"/>
      <c r="M165" s="19"/>
      <c r="N165" s="19"/>
      <c r="O165" s="20" t="s">
        <v>26</v>
      </c>
      <c r="P165" s="21"/>
    </row>
    <row r="166" spans="1:16">
      <c r="A166" s="112" t="s">
        <v>112</v>
      </c>
      <c r="B166" s="121" t="s">
        <v>158</v>
      </c>
      <c r="C166" s="114">
        <f>SUM(F166:N167)</f>
        <v>34</v>
      </c>
      <c r="D166" s="115">
        <v>16</v>
      </c>
      <c r="E166" s="115">
        <v>50</v>
      </c>
      <c r="F166" s="14">
        <v>24</v>
      </c>
      <c r="G166" s="15"/>
      <c r="H166" s="15">
        <v>0</v>
      </c>
      <c r="I166" s="15">
        <v>0</v>
      </c>
      <c r="J166" s="15">
        <v>0</v>
      </c>
      <c r="K166" s="15">
        <v>0</v>
      </c>
      <c r="L166" s="15">
        <v>0</v>
      </c>
      <c r="M166" s="15">
        <v>0</v>
      </c>
      <c r="N166" s="15">
        <v>0</v>
      </c>
      <c r="O166" s="16" t="s">
        <v>25</v>
      </c>
      <c r="P166" s="17">
        <v>2</v>
      </c>
    </row>
    <row r="167" spans="1:16" ht="15.75" thickBot="1">
      <c r="A167" s="152"/>
      <c r="B167" s="153"/>
      <c r="C167" s="154"/>
      <c r="D167" s="116"/>
      <c r="E167" s="116"/>
      <c r="F167" s="18"/>
      <c r="G167" s="19">
        <v>10</v>
      </c>
      <c r="H167" s="19"/>
      <c r="I167" s="19"/>
      <c r="J167" s="19"/>
      <c r="K167" s="19"/>
      <c r="L167" s="19"/>
      <c r="M167" s="19"/>
      <c r="N167" s="19"/>
      <c r="O167" s="20" t="s">
        <v>26</v>
      </c>
      <c r="P167" s="21"/>
    </row>
    <row r="168" spans="1:16">
      <c r="A168" s="112" t="s">
        <v>112</v>
      </c>
      <c r="B168" s="121" t="s">
        <v>159</v>
      </c>
      <c r="C168" s="114">
        <f>SUM(F168:N169)</f>
        <v>30</v>
      </c>
      <c r="D168" s="115">
        <v>20</v>
      </c>
      <c r="E168" s="115">
        <v>50</v>
      </c>
      <c r="F168" s="14">
        <v>20</v>
      </c>
      <c r="G168" s="15"/>
      <c r="H168" s="15">
        <v>0</v>
      </c>
      <c r="I168" s="15">
        <v>0</v>
      </c>
      <c r="J168" s="15">
        <v>0</v>
      </c>
      <c r="K168" s="15">
        <v>0</v>
      </c>
      <c r="L168" s="15">
        <v>0</v>
      </c>
      <c r="M168" s="15">
        <v>0</v>
      </c>
      <c r="N168" s="15">
        <v>0</v>
      </c>
      <c r="O168" s="16" t="s">
        <v>25</v>
      </c>
      <c r="P168" s="17">
        <v>2</v>
      </c>
    </row>
    <row r="169" spans="1:16" ht="15.75" thickBot="1">
      <c r="A169" s="152"/>
      <c r="B169" s="153"/>
      <c r="C169" s="154"/>
      <c r="D169" s="116"/>
      <c r="E169" s="116"/>
      <c r="F169" s="18"/>
      <c r="G169" s="19">
        <v>10</v>
      </c>
      <c r="H169" s="19"/>
      <c r="I169" s="19"/>
      <c r="J169" s="19"/>
      <c r="K169" s="19"/>
      <c r="L169" s="19"/>
      <c r="M169" s="19"/>
      <c r="N169" s="19"/>
      <c r="O169" s="20" t="s">
        <v>26</v>
      </c>
      <c r="P169" s="21"/>
    </row>
    <row r="170" spans="1:16">
      <c r="A170" s="112" t="s">
        <v>142</v>
      </c>
      <c r="B170" s="121" t="s">
        <v>160</v>
      </c>
      <c r="C170" s="114">
        <f>SUM(F170:N171)</f>
        <v>67</v>
      </c>
      <c r="D170" s="115">
        <v>33</v>
      </c>
      <c r="E170" s="115">
        <v>100</v>
      </c>
      <c r="F170" s="14">
        <v>15</v>
      </c>
      <c r="G170" s="15">
        <v>22</v>
      </c>
      <c r="H170" s="15">
        <v>0</v>
      </c>
      <c r="I170" s="15">
        <v>0</v>
      </c>
      <c r="J170" s="15">
        <v>0</v>
      </c>
      <c r="K170" s="15">
        <v>0</v>
      </c>
      <c r="L170" s="15"/>
      <c r="M170" s="15">
        <v>0</v>
      </c>
      <c r="N170" s="15">
        <v>0</v>
      </c>
      <c r="O170" s="44" t="s">
        <v>161</v>
      </c>
      <c r="P170" s="17">
        <v>4</v>
      </c>
    </row>
    <row r="171" spans="1:16" ht="15.75" thickBot="1">
      <c r="A171" s="152"/>
      <c r="B171" s="153"/>
      <c r="C171" s="154"/>
      <c r="D171" s="116"/>
      <c r="E171" s="116"/>
      <c r="F171" s="18"/>
      <c r="G171" s="19"/>
      <c r="H171" s="19"/>
      <c r="I171" s="19"/>
      <c r="J171" s="19"/>
      <c r="K171" s="19"/>
      <c r="L171" s="19">
        <v>30</v>
      </c>
      <c r="M171" s="19"/>
      <c r="N171" s="19"/>
      <c r="O171" s="20" t="s">
        <v>26</v>
      </c>
      <c r="P171" s="21"/>
    </row>
    <row r="172" spans="1:16">
      <c r="A172" s="112" t="s">
        <v>125</v>
      </c>
      <c r="B172" s="121" t="s">
        <v>162</v>
      </c>
      <c r="C172" s="114">
        <f>SUM(F172:N173)</f>
        <v>47</v>
      </c>
      <c r="D172" s="115">
        <v>28</v>
      </c>
      <c r="E172" s="115">
        <v>75</v>
      </c>
      <c r="F172" s="14">
        <v>15</v>
      </c>
      <c r="G172" s="15">
        <v>12</v>
      </c>
      <c r="H172" s="15">
        <v>0</v>
      </c>
      <c r="I172" s="15">
        <v>0</v>
      </c>
      <c r="J172" s="15">
        <v>0</v>
      </c>
      <c r="K172" s="15">
        <v>0</v>
      </c>
      <c r="L172" s="15"/>
      <c r="M172" s="15">
        <v>0</v>
      </c>
      <c r="N172" s="15">
        <v>0</v>
      </c>
      <c r="O172" s="44" t="s">
        <v>161</v>
      </c>
      <c r="P172" s="17">
        <v>3</v>
      </c>
    </row>
    <row r="173" spans="1:16" ht="15.75" thickBot="1">
      <c r="A173" s="152"/>
      <c r="B173" s="153"/>
      <c r="C173" s="154"/>
      <c r="D173" s="116"/>
      <c r="E173" s="116"/>
      <c r="F173" s="18"/>
      <c r="G173" s="19"/>
      <c r="H173" s="19"/>
      <c r="I173" s="19"/>
      <c r="J173" s="19"/>
      <c r="K173" s="19"/>
      <c r="L173" s="19">
        <v>20</v>
      </c>
      <c r="M173" s="19"/>
      <c r="N173" s="19"/>
      <c r="O173" s="20" t="s">
        <v>26</v>
      </c>
      <c r="P173" s="21"/>
    </row>
    <row r="174" spans="1:16">
      <c r="A174" s="112" t="s">
        <v>142</v>
      </c>
      <c r="B174" s="121" t="s">
        <v>143</v>
      </c>
      <c r="C174" s="114">
        <f>SUM(F174:N175)</f>
        <v>50</v>
      </c>
      <c r="D174" s="115">
        <v>25</v>
      </c>
      <c r="E174" s="115">
        <v>75</v>
      </c>
      <c r="F174" s="14">
        <v>15</v>
      </c>
      <c r="G174" s="15">
        <v>15</v>
      </c>
      <c r="H174" s="15">
        <v>0</v>
      </c>
      <c r="I174" s="15">
        <v>0</v>
      </c>
      <c r="J174" s="15">
        <v>0</v>
      </c>
      <c r="K174" s="15">
        <v>0</v>
      </c>
      <c r="L174" s="15"/>
      <c r="M174" s="15">
        <v>0</v>
      </c>
      <c r="N174" s="15">
        <v>0</v>
      </c>
      <c r="O174" s="44" t="s">
        <v>161</v>
      </c>
      <c r="P174" s="17">
        <v>3</v>
      </c>
    </row>
    <row r="175" spans="1:16" ht="15.75" thickBot="1">
      <c r="A175" s="152"/>
      <c r="B175" s="153"/>
      <c r="C175" s="154"/>
      <c r="D175" s="116"/>
      <c r="E175" s="116"/>
      <c r="F175" s="18"/>
      <c r="G175" s="19"/>
      <c r="H175" s="19"/>
      <c r="I175" s="19"/>
      <c r="J175" s="19"/>
      <c r="K175" s="19"/>
      <c r="L175" s="19">
        <v>20</v>
      </c>
      <c r="M175" s="19"/>
      <c r="N175" s="19"/>
      <c r="O175" s="20" t="s">
        <v>26</v>
      </c>
      <c r="P175" s="21"/>
    </row>
    <row r="176" spans="1:16">
      <c r="A176" s="112" t="s">
        <v>163</v>
      </c>
      <c r="B176" s="121" t="s">
        <v>164</v>
      </c>
      <c r="C176" s="114">
        <f>SUM(F176:N177)</f>
        <v>34</v>
      </c>
      <c r="D176" s="115">
        <v>16</v>
      </c>
      <c r="E176" s="115">
        <v>50</v>
      </c>
      <c r="F176" s="14">
        <v>14</v>
      </c>
      <c r="G176" s="15">
        <v>0</v>
      </c>
      <c r="H176" s="15">
        <v>0</v>
      </c>
      <c r="I176" s="15">
        <v>0</v>
      </c>
      <c r="J176" s="15">
        <v>0</v>
      </c>
      <c r="K176" s="15">
        <v>0</v>
      </c>
      <c r="L176" s="15"/>
      <c r="M176" s="15">
        <v>0</v>
      </c>
      <c r="N176" s="15">
        <v>0</v>
      </c>
      <c r="O176" s="44" t="s">
        <v>29</v>
      </c>
      <c r="P176" s="17">
        <v>2</v>
      </c>
    </row>
    <row r="177" spans="1:16" ht="15.75" thickBot="1">
      <c r="A177" s="152"/>
      <c r="B177" s="153"/>
      <c r="C177" s="154"/>
      <c r="D177" s="116"/>
      <c r="E177" s="116"/>
      <c r="F177" s="18"/>
      <c r="G177" s="19"/>
      <c r="H177" s="19"/>
      <c r="I177" s="19"/>
      <c r="J177" s="19"/>
      <c r="K177" s="19"/>
      <c r="L177" s="19">
        <v>20</v>
      </c>
      <c r="M177" s="19"/>
      <c r="N177" s="19"/>
      <c r="O177" s="20" t="s">
        <v>26</v>
      </c>
      <c r="P177" s="21"/>
    </row>
    <row r="178" spans="1:16" ht="24" thickBot="1">
      <c r="A178" s="22" t="s">
        <v>133</v>
      </c>
      <c r="B178" s="83" t="s">
        <v>134</v>
      </c>
      <c r="C178" s="23">
        <f>SUM(F178:N178)</f>
        <v>100</v>
      </c>
      <c r="D178" s="24">
        <v>0</v>
      </c>
      <c r="E178" s="25">
        <v>100</v>
      </c>
      <c r="F178" s="26">
        <v>0</v>
      </c>
      <c r="G178" s="27">
        <v>0</v>
      </c>
      <c r="H178" s="27">
        <v>0</v>
      </c>
      <c r="I178" s="27">
        <v>0</v>
      </c>
      <c r="J178" s="27">
        <v>0</v>
      </c>
      <c r="K178" s="27">
        <v>0</v>
      </c>
      <c r="L178" s="27">
        <v>0</v>
      </c>
      <c r="M178" s="27">
        <v>100</v>
      </c>
      <c r="N178" s="27">
        <v>0</v>
      </c>
      <c r="O178" s="28" t="s">
        <v>25</v>
      </c>
      <c r="P178" s="29">
        <v>4</v>
      </c>
    </row>
    <row r="179" spans="1:16">
      <c r="A179" s="112" t="s">
        <v>165</v>
      </c>
      <c r="B179" s="121" t="s">
        <v>166</v>
      </c>
      <c r="C179" s="114">
        <f>SUM(F179:N180)</f>
        <v>34</v>
      </c>
      <c r="D179" s="115">
        <v>16</v>
      </c>
      <c r="E179" s="115">
        <v>50</v>
      </c>
      <c r="F179" s="14">
        <v>14</v>
      </c>
      <c r="G179" s="15">
        <v>0</v>
      </c>
      <c r="H179" s="15">
        <v>0</v>
      </c>
      <c r="I179" s="15">
        <v>0</v>
      </c>
      <c r="J179" s="15">
        <v>0</v>
      </c>
      <c r="K179" s="15">
        <v>0</v>
      </c>
      <c r="L179" s="15"/>
      <c r="M179" s="15">
        <v>0</v>
      </c>
      <c r="N179" s="15">
        <v>0</v>
      </c>
      <c r="O179" s="44" t="s">
        <v>29</v>
      </c>
      <c r="P179" s="17">
        <v>2</v>
      </c>
    </row>
    <row r="180" spans="1:16" ht="15.75" thickBot="1">
      <c r="A180" s="152"/>
      <c r="B180" s="153"/>
      <c r="C180" s="154"/>
      <c r="D180" s="116"/>
      <c r="E180" s="116"/>
      <c r="F180" s="18"/>
      <c r="G180" s="19"/>
      <c r="H180" s="19"/>
      <c r="I180" s="19"/>
      <c r="J180" s="19"/>
      <c r="K180" s="19"/>
      <c r="L180" s="19">
        <v>20</v>
      </c>
      <c r="M180" s="19"/>
      <c r="N180" s="19"/>
      <c r="O180" s="20" t="s">
        <v>26</v>
      </c>
      <c r="P180" s="21"/>
    </row>
    <row r="181" spans="1:16">
      <c r="A181" s="112" t="s">
        <v>60</v>
      </c>
      <c r="B181" s="118" t="s">
        <v>167</v>
      </c>
      <c r="C181" s="114">
        <f>SUM(F181:N182)</f>
        <v>36</v>
      </c>
      <c r="D181" s="115">
        <v>14</v>
      </c>
      <c r="E181" s="115">
        <v>50</v>
      </c>
      <c r="F181" s="14">
        <v>10</v>
      </c>
      <c r="G181" s="15">
        <v>0</v>
      </c>
      <c r="H181" s="15">
        <v>0</v>
      </c>
      <c r="I181" s="15">
        <v>0</v>
      </c>
      <c r="J181" s="15">
        <v>0</v>
      </c>
      <c r="K181" s="15">
        <v>0</v>
      </c>
      <c r="L181" s="15"/>
      <c r="M181" s="15">
        <v>0</v>
      </c>
      <c r="N181" s="15">
        <v>0</v>
      </c>
      <c r="O181" s="16" t="s">
        <v>26</v>
      </c>
      <c r="P181" s="66"/>
    </row>
    <row r="182" spans="1:16" ht="15.75" thickBot="1">
      <c r="A182" s="152"/>
      <c r="B182" s="153"/>
      <c r="C182" s="154"/>
      <c r="D182" s="116"/>
      <c r="E182" s="116"/>
      <c r="F182" s="18"/>
      <c r="G182" s="19"/>
      <c r="H182" s="19"/>
      <c r="I182" s="19"/>
      <c r="J182" s="19"/>
      <c r="K182" s="19"/>
      <c r="L182" s="19">
        <v>26</v>
      </c>
      <c r="M182" s="19"/>
      <c r="N182" s="19"/>
      <c r="O182" s="20" t="s">
        <v>25</v>
      </c>
      <c r="P182" s="21">
        <v>2</v>
      </c>
    </row>
    <row r="183" spans="1:16">
      <c r="A183" s="112" t="s">
        <v>112</v>
      </c>
      <c r="B183" s="121" t="s">
        <v>168</v>
      </c>
      <c r="C183" s="114">
        <f>SUM(F183:N184)</f>
        <v>34</v>
      </c>
      <c r="D183" s="115">
        <v>16</v>
      </c>
      <c r="E183" s="115">
        <v>50</v>
      </c>
      <c r="F183" s="14">
        <v>34</v>
      </c>
      <c r="G183" s="15">
        <v>0</v>
      </c>
      <c r="H183" s="15">
        <v>0</v>
      </c>
      <c r="I183" s="15">
        <v>0</v>
      </c>
      <c r="J183" s="15">
        <v>0</v>
      </c>
      <c r="K183" s="15">
        <v>0</v>
      </c>
      <c r="L183" s="15">
        <v>0</v>
      </c>
      <c r="M183" s="15">
        <v>0</v>
      </c>
      <c r="N183" s="15">
        <v>0</v>
      </c>
      <c r="O183" s="16" t="s">
        <v>25</v>
      </c>
      <c r="P183" s="17">
        <v>2</v>
      </c>
    </row>
    <row r="184" spans="1:16" ht="15.75" thickBot="1">
      <c r="A184" s="152"/>
      <c r="B184" s="153"/>
      <c r="C184" s="154"/>
      <c r="D184" s="116"/>
      <c r="E184" s="116"/>
      <c r="F184" s="48"/>
      <c r="G184" s="49"/>
      <c r="H184" s="49"/>
      <c r="I184" s="49"/>
      <c r="J184" s="49"/>
      <c r="K184" s="49"/>
      <c r="L184" s="49"/>
      <c r="M184" s="49"/>
      <c r="N184" s="49"/>
      <c r="O184" s="50" t="s">
        <v>26</v>
      </c>
      <c r="P184" s="51"/>
    </row>
    <row r="185" spans="1:16" ht="15.75" thickBot="1">
      <c r="A185" s="110" t="s">
        <v>169</v>
      </c>
      <c r="B185" s="155"/>
      <c r="C185" s="54">
        <f t="shared" ref="C185:N185" si="12">SUM(C186:C203)</f>
        <v>507</v>
      </c>
      <c r="D185" s="55">
        <f>SUM(D186:D203)</f>
        <v>268</v>
      </c>
      <c r="E185" s="56">
        <f>SUM(E186:E203)</f>
        <v>775</v>
      </c>
      <c r="F185" s="57">
        <f t="shared" si="12"/>
        <v>77</v>
      </c>
      <c r="G185" s="58">
        <f t="shared" si="12"/>
        <v>75</v>
      </c>
      <c r="H185" s="58">
        <f t="shared" si="12"/>
        <v>0</v>
      </c>
      <c r="I185" s="58">
        <f t="shared" si="12"/>
        <v>15</v>
      </c>
      <c r="J185" s="58">
        <f t="shared" si="12"/>
        <v>0</v>
      </c>
      <c r="K185" s="58">
        <f t="shared" si="12"/>
        <v>0</v>
      </c>
      <c r="L185" s="58">
        <f t="shared" si="12"/>
        <v>140</v>
      </c>
      <c r="M185" s="58">
        <f t="shared" si="12"/>
        <v>200</v>
      </c>
      <c r="N185" s="58">
        <f t="shared" si="12"/>
        <v>0</v>
      </c>
      <c r="O185" s="59">
        <f>SUM(O186:O197)</f>
        <v>0</v>
      </c>
      <c r="P185" s="60">
        <f>SUM(P186:P203)</f>
        <v>30</v>
      </c>
    </row>
    <row r="186" spans="1:16">
      <c r="A186" s="120" t="s">
        <v>170</v>
      </c>
      <c r="B186" s="124" t="s">
        <v>171</v>
      </c>
      <c r="C186" s="125">
        <f>SUM(F186:N187)</f>
        <v>50</v>
      </c>
      <c r="D186" s="115">
        <v>25</v>
      </c>
      <c r="E186" s="115">
        <v>75</v>
      </c>
      <c r="F186" s="40">
        <v>15</v>
      </c>
      <c r="G186" s="41"/>
      <c r="H186" s="41">
        <v>0</v>
      </c>
      <c r="I186" s="41">
        <v>0</v>
      </c>
      <c r="J186" s="41">
        <v>0</v>
      </c>
      <c r="K186" s="41">
        <v>0</v>
      </c>
      <c r="L186" s="41"/>
      <c r="M186" s="41">
        <v>0</v>
      </c>
      <c r="N186" s="41">
        <v>0</v>
      </c>
      <c r="O186" s="89" t="s">
        <v>161</v>
      </c>
      <c r="P186" s="43">
        <v>3</v>
      </c>
    </row>
    <row r="187" spans="1:16" ht="15.75" thickBot="1">
      <c r="A187" s="152"/>
      <c r="B187" s="153"/>
      <c r="C187" s="154"/>
      <c r="D187" s="116"/>
      <c r="E187" s="116"/>
      <c r="F187" s="18"/>
      <c r="G187" s="19"/>
      <c r="H187" s="19"/>
      <c r="I187" s="19"/>
      <c r="J187" s="19"/>
      <c r="K187" s="19"/>
      <c r="L187" s="19">
        <v>35</v>
      </c>
      <c r="M187" s="19"/>
      <c r="N187" s="19"/>
      <c r="O187" s="20" t="s">
        <v>26</v>
      </c>
      <c r="P187" s="21"/>
    </row>
    <row r="188" spans="1:16">
      <c r="A188" s="120" t="s">
        <v>129</v>
      </c>
      <c r="B188" s="124" t="s">
        <v>172</v>
      </c>
      <c r="C188" s="125">
        <f>SUM(F188:N189)</f>
        <v>40</v>
      </c>
      <c r="D188" s="115">
        <v>10</v>
      </c>
      <c r="E188" s="115">
        <v>50</v>
      </c>
      <c r="F188" s="40">
        <v>10</v>
      </c>
      <c r="G188" s="41"/>
      <c r="H188" s="41">
        <v>0</v>
      </c>
      <c r="I188" s="41">
        <v>0</v>
      </c>
      <c r="J188" s="41">
        <v>0</v>
      </c>
      <c r="K188" s="41">
        <v>0</v>
      </c>
      <c r="L188" s="41"/>
      <c r="M188" s="41">
        <v>0</v>
      </c>
      <c r="N188" s="41">
        <v>0</v>
      </c>
      <c r="O188" s="89" t="s">
        <v>161</v>
      </c>
      <c r="P188" s="43">
        <v>2</v>
      </c>
    </row>
    <row r="189" spans="1:16" ht="15.75" thickBot="1">
      <c r="A189" s="152"/>
      <c r="B189" s="153"/>
      <c r="C189" s="154"/>
      <c r="D189" s="116"/>
      <c r="E189" s="116"/>
      <c r="F189" s="18"/>
      <c r="G189" s="19"/>
      <c r="H189" s="19"/>
      <c r="I189" s="19"/>
      <c r="J189" s="19"/>
      <c r="K189" s="19"/>
      <c r="L189" s="19">
        <v>30</v>
      </c>
      <c r="M189" s="19"/>
      <c r="N189" s="19"/>
      <c r="O189" s="20" t="s">
        <v>26</v>
      </c>
      <c r="P189" s="21"/>
    </row>
    <row r="190" spans="1:16">
      <c r="A190" s="112" t="s">
        <v>125</v>
      </c>
      <c r="B190" s="121" t="s">
        <v>173</v>
      </c>
      <c r="C190" s="114">
        <f>SUM(F190:N191)</f>
        <v>50</v>
      </c>
      <c r="D190" s="115">
        <v>25</v>
      </c>
      <c r="E190" s="115">
        <v>75</v>
      </c>
      <c r="F190" s="14">
        <v>10</v>
      </c>
      <c r="G190" s="15">
        <v>15</v>
      </c>
      <c r="H190" s="15">
        <v>0</v>
      </c>
      <c r="I190" s="15">
        <v>0</v>
      </c>
      <c r="J190" s="15">
        <v>0</v>
      </c>
      <c r="K190" s="15">
        <v>0</v>
      </c>
      <c r="L190" s="15"/>
      <c r="M190" s="15">
        <v>0</v>
      </c>
      <c r="N190" s="15">
        <v>0</v>
      </c>
      <c r="O190" s="44" t="s">
        <v>161</v>
      </c>
      <c r="P190" s="17">
        <v>3</v>
      </c>
    </row>
    <row r="191" spans="1:16" ht="15.75" thickBot="1">
      <c r="A191" s="152"/>
      <c r="B191" s="153"/>
      <c r="C191" s="154"/>
      <c r="D191" s="116"/>
      <c r="E191" s="116"/>
      <c r="F191" s="18"/>
      <c r="G191" s="19"/>
      <c r="H191" s="19"/>
      <c r="I191" s="19"/>
      <c r="J191" s="19"/>
      <c r="K191" s="19"/>
      <c r="L191" s="19">
        <v>25</v>
      </c>
      <c r="M191" s="19"/>
      <c r="N191" s="19"/>
      <c r="O191" s="20" t="s">
        <v>26</v>
      </c>
      <c r="P191" s="21"/>
    </row>
    <row r="192" spans="1:16">
      <c r="A192" s="112" t="s">
        <v>60</v>
      </c>
      <c r="B192" s="118" t="s">
        <v>156</v>
      </c>
      <c r="C192" s="114">
        <f>SUM(F192:N193)</f>
        <v>20</v>
      </c>
      <c r="D192" s="115">
        <v>5</v>
      </c>
      <c r="E192" s="115">
        <v>25</v>
      </c>
      <c r="F192" s="14">
        <v>10</v>
      </c>
      <c r="G192" s="15">
        <v>0</v>
      </c>
      <c r="H192" s="15">
        <v>0</v>
      </c>
      <c r="I192" s="15">
        <v>0</v>
      </c>
      <c r="J192" s="15">
        <v>0</v>
      </c>
      <c r="K192" s="15">
        <v>0</v>
      </c>
      <c r="L192" s="15"/>
      <c r="M192" s="15">
        <v>0</v>
      </c>
      <c r="N192" s="15">
        <v>0</v>
      </c>
      <c r="O192" s="44" t="s">
        <v>29</v>
      </c>
      <c r="P192" s="17">
        <v>1</v>
      </c>
    </row>
    <row r="193" spans="1:16" ht="15.75" thickBot="1">
      <c r="A193" s="152"/>
      <c r="B193" s="153"/>
      <c r="C193" s="154"/>
      <c r="D193" s="116"/>
      <c r="E193" s="116"/>
      <c r="F193" s="18"/>
      <c r="G193" s="19"/>
      <c r="H193" s="19"/>
      <c r="I193" s="19"/>
      <c r="J193" s="19"/>
      <c r="K193" s="19"/>
      <c r="L193" s="19">
        <v>10</v>
      </c>
      <c r="M193" s="19"/>
      <c r="N193" s="19"/>
      <c r="O193" s="20" t="s">
        <v>26</v>
      </c>
      <c r="P193" s="21"/>
    </row>
    <row r="194" spans="1:16">
      <c r="A194" s="112" t="s">
        <v>174</v>
      </c>
      <c r="B194" s="123" t="s">
        <v>175</v>
      </c>
      <c r="C194" s="114">
        <f>SUM(F194:N195)</f>
        <v>40</v>
      </c>
      <c r="D194" s="115">
        <v>35</v>
      </c>
      <c r="E194" s="115">
        <v>75</v>
      </c>
      <c r="F194" s="14">
        <v>0</v>
      </c>
      <c r="G194" s="15">
        <v>40</v>
      </c>
      <c r="H194" s="15"/>
      <c r="I194" s="15">
        <v>0</v>
      </c>
      <c r="J194" s="15">
        <v>0</v>
      </c>
      <c r="K194" s="15">
        <v>0</v>
      </c>
      <c r="L194" s="15">
        <v>0</v>
      </c>
      <c r="M194" s="15">
        <v>0</v>
      </c>
      <c r="N194" s="15">
        <v>0</v>
      </c>
      <c r="O194" s="16" t="s">
        <v>25</v>
      </c>
      <c r="P194" s="17">
        <v>3</v>
      </c>
    </row>
    <row r="195" spans="1:16" ht="15.75" thickBot="1">
      <c r="A195" s="152"/>
      <c r="B195" s="153"/>
      <c r="C195" s="154"/>
      <c r="D195" s="116"/>
      <c r="E195" s="116"/>
      <c r="F195" s="18"/>
      <c r="G195" s="19"/>
      <c r="H195" s="19">
        <v>0</v>
      </c>
      <c r="I195" s="19"/>
      <c r="J195" s="19"/>
      <c r="K195" s="19"/>
      <c r="L195" s="19"/>
      <c r="M195" s="19"/>
      <c r="N195" s="19"/>
      <c r="O195" s="20" t="s">
        <v>26</v>
      </c>
      <c r="P195" s="21"/>
    </row>
    <row r="196" spans="1:16" ht="24" thickBot="1">
      <c r="A196" s="22" t="s">
        <v>174</v>
      </c>
      <c r="B196" s="90" t="s">
        <v>176</v>
      </c>
      <c r="C196" s="23">
        <f t="shared" ref="C196:C197" si="13">SUM(F196:N196)</f>
        <v>15</v>
      </c>
      <c r="D196" s="24">
        <v>135</v>
      </c>
      <c r="E196" s="25">
        <v>150</v>
      </c>
      <c r="F196" s="26">
        <v>0</v>
      </c>
      <c r="G196" s="27">
        <v>0</v>
      </c>
      <c r="H196" s="27">
        <v>0</v>
      </c>
      <c r="I196" s="27">
        <v>15</v>
      </c>
      <c r="J196" s="27">
        <v>0</v>
      </c>
      <c r="K196" s="27">
        <v>0</v>
      </c>
      <c r="L196" s="27">
        <v>0</v>
      </c>
      <c r="M196" s="27">
        <v>0</v>
      </c>
      <c r="N196" s="27">
        <v>0</v>
      </c>
      <c r="O196" s="28" t="s">
        <v>25</v>
      </c>
      <c r="P196" s="29">
        <v>6</v>
      </c>
    </row>
    <row r="197" spans="1:16" ht="15.75" thickBot="1">
      <c r="A197" s="22" t="s">
        <v>152</v>
      </c>
      <c r="B197" s="83" t="s">
        <v>153</v>
      </c>
      <c r="C197" s="23">
        <f t="shared" si="13"/>
        <v>200</v>
      </c>
      <c r="D197" s="24">
        <v>0</v>
      </c>
      <c r="E197" s="25">
        <v>200</v>
      </c>
      <c r="F197" s="26">
        <v>0</v>
      </c>
      <c r="G197" s="27">
        <v>0</v>
      </c>
      <c r="H197" s="27">
        <v>0</v>
      </c>
      <c r="I197" s="27">
        <v>0</v>
      </c>
      <c r="J197" s="27">
        <v>0</v>
      </c>
      <c r="K197" s="27">
        <v>0</v>
      </c>
      <c r="L197" s="27">
        <v>0</v>
      </c>
      <c r="M197" s="27">
        <v>200</v>
      </c>
      <c r="N197" s="27">
        <v>0</v>
      </c>
      <c r="O197" s="28" t="s">
        <v>25</v>
      </c>
      <c r="P197" s="29">
        <v>7</v>
      </c>
    </row>
    <row r="198" spans="1:16">
      <c r="A198" s="112" t="s">
        <v>127</v>
      </c>
      <c r="B198" s="121" t="s">
        <v>177</v>
      </c>
      <c r="C198" s="114">
        <f>SUM(F198:N199)</f>
        <v>40</v>
      </c>
      <c r="D198" s="115">
        <v>10</v>
      </c>
      <c r="E198" s="115">
        <v>50</v>
      </c>
      <c r="F198" s="14">
        <v>10</v>
      </c>
      <c r="G198" s="15">
        <v>10</v>
      </c>
      <c r="H198" s="15">
        <v>0</v>
      </c>
      <c r="I198" s="15">
        <v>0</v>
      </c>
      <c r="J198" s="15">
        <v>0</v>
      </c>
      <c r="K198" s="15">
        <v>0</v>
      </c>
      <c r="L198" s="15"/>
      <c r="M198" s="15">
        <v>0</v>
      </c>
      <c r="N198" s="15">
        <v>0</v>
      </c>
      <c r="O198" s="44" t="s">
        <v>29</v>
      </c>
      <c r="P198" s="17">
        <v>2</v>
      </c>
    </row>
    <row r="199" spans="1:16" ht="15.75" thickBot="1">
      <c r="A199" s="152"/>
      <c r="B199" s="153"/>
      <c r="C199" s="154"/>
      <c r="D199" s="116"/>
      <c r="E199" s="116"/>
      <c r="F199" s="18"/>
      <c r="G199" s="19"/>
      <c r="H199" s="19"/>
      <c r="I199" s="19"/>
      <c r="J199" s="19"/>
      <c r="K199" s="19"/>
      <c r="L199" s="19">
        <v>20</v>
      </c>
      <c r="M199" s="19"/>
      <c r="N199" s="19"/>
      <c r="O199" s="20" t="s">
        <v>26</v>
      </c>
      <c r="P199" s="21"/>
    </row>
    <row r="200" spans="1:16">
      <c r="A200" s="112" t="s">
        <v>178</v>
      </c>
      <c r="B200" s="121" t="s">
        <v>179</v>
      </c>
      <c r="C200" s="114">
        <f>SUM(F200:N201)</f>
        <v>34</v>
      </c>
      <c r="D200" s="115">
        <v>16</v>
      </c>
      <c r="E200" s="115">
        <v>50</v>
      </c>
      <c r="F200" s="14">
        <v>14</v>
      </c>
      <c r="G200" s="15">
        <v>0</v>
      </c>
      <c r="H200" s="15">
        <v>0</v>
      </c>
      <c r="I200" s="15">
        <v>0</v>
      </c>
      <c r="J200" s="15">
        <v>0</v>
      </c>
      <c r="K200" s="15">
        <v>0</v>
      </c>
      <c r="L200" s="15"/>
      <c r="M200" s="15">
        <v>0</v>
      </c>
      <c r="N200" s="15">
        <v>0</v>
      </c>
      <c r="O200" s="44" t="s">
        <v>29</v>
      </c>
      <c r="P200" s="17">
        <v>2</v>
      </c>
    </row>
    <row r="201" spans="1:16" ht="15.75" thickBot="1">
      <c r="A201" s="152"/>
      <c r="B201" s="153"/>
      <c r="C201" s="154"/>
      <c r="D201" s="116"/>
      <c r="E201" s="116"/>
      <c r="F201" s="48"/>
      <c r="G201" s="49"/>
      <c r="H201" s="49"/>
      <c r="I201" s="49"/>
      <c r="J201" s="49"/>
      <c r="K201" s="49"/>
      <c r="L201" s="49">
        <v>20</v>
      </c>
      <c r="M201" s="49"/>
      <c r="N201" s="49"/>
      <c r="O201" s="50" t="s">
        <v>26</v>
      </c>
      <c r="P201" s="51"/>
    </row>
    <row r="202" spans="1:16">
      <c r="A202" s="112" t="s">
        <v>180</v>
      </c>
      <c r="B202" s="118" t="s">
        <v>181</v>
      </c>
      <c r="C202" s="114">
        <f>SUM(F202:N203)</f>
        <v>18</v>
      </c>
      <c r="D202" s="115">
        <v>7</v>
      </c>
      <c r="E202" s="115">
        <v>25</v>
      </c>
      <c r="F202" s="14">
        <v>8</v>
      </c>
      <c r="G202" s="15"/>
      <c r="H202" s="15">
        <v>0</v>
      </c>
      <c r="I202" s="15">
        <v>0</v>
      </c>
      <c r="J202" s="15">
        <v>0</v>
      </c>
      <c r="K202" s="15">
        <v>0</v>
      </c>
      <c r="L202" s="15">
        <v>0</v>
      </c>
      <c r="M202" s="15">
        <v>0</v>
      </c>
      <c r="N202" s="15">
        <v>0</v>
      </c>
      <c r="O202" s="16" t="s">
        <v>25</v>
      </c>
      <c r="P202" s="17">
        <v>1</v>
      </c>
    </row>
    <row r="203" spans="1:16" ht="15.75" thickBot="1">
      <c r="A203" s="152"/>
      <c r="B203" s="153"/>
      <c r="C203" s="154"/>
      <c r="D203" s="116"/>
      <c r="E203" s="116"/>
      <c r="F203" s="18"/>
      <c r="G203" s="19">
        <v>10</v>
      </c>
      <c r="H203" s="19"/>
      <c r="I203" s="19"/>
      <c r="J203" s="19"/>
      <c r="K203" s="19"/>
      <c r="L203" s="19"/>
      <c r="M203" s="19"/>
      <c r="N203" s="19"/>
      <c r="O203" s="20" t="s">
        <v>26</v>
      </c>
      <c r="P203" s="21"/>
    </row>
    <row r="204" spans="1:16" ht="15.75" thickBot="1">
      <c r="A204" s="110" t="s">
        <v>182</v>
      </c>
      <c r="B204" s="155"/>
      <c r="C204" s="54">
        <f t="shared" ref="C204:H204" si="14">SUM(C205:C229)</f>
        <v>445</v>
      </c>
      <c r="D204" s="55">
        <f>SUM(D205:D229)</f>
        <v>305</v>
      </c>
      <c r="E204" s="56">
        <f>SUM(E205:E229)</f>
        <v>750</v>
      </c>
      <c r="F204" s="57">
        <f t="shared" si="14"/>
        <v>148</v>
      </c>
      <c r="G204" s="58">
        <f t="shared" si="14"/>
        <v>105</v>
      </c>
      <c r="H204" s="58">
        <f t="shared" si="14"/>
        <v>25</v>
      </c>
      <c r="I204" s="58">
        <f>SUM(J205:J229)</f>
        <v>0</v>
      </c>
      <c r="J204" s="58">
        <f t="shared" ref="J204:N204" si="15">SUM(J205:J229)</f>
        <v>0</v>
      </c>
      <c r="K204" s="58">
        <f t="shared" si="15"/>
        <v>0</v>
      </c>
      <c r="L204" s="58">
        <f t="shared" si="15"/>
        <v>152</v>
      </c>
      <c r="M204" s="58">
        <f t="shared" si="15"/>
        <v>0</v>
      </c>
      <c r="N204" s="58">
        <f t="shared" si="15"/>
        <v>0</v>
      </c>
      <c r="O204" s="59">
        <f>SUM(O205:O221)</f>
        <v>0</v>
      </c>
      <c r="P204" s="60">
        <f>SUM(P205:P229)</f>
        <v>30</v>
      </c>
    </row>
    <row r="205" spans="1:16">
      <c r="A205" s="112" t="s">
        <v>183</v>
      </c>
      <c r="B205" s="122" t="s">
        <v>184</v>
      </c>
      <c r="C205" s="114">
        <f>SUM(F205:N206)</f>
        <v>17</v>
      </c>
      <c r="D205" s="115">
        <v>8</v>
      </c>
      <c r="E205" s="115">
        <v>25</v>
      </c>
      <c r="F205" s="14">
        <v>10</v>
      </c>
      <c r="G205" s="15"/>
      <c r="H205" s="15">
        <v>0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16" t="s">
        <v>25</v>
      </c>
      <c r="P205" s="17">
        <v>1</v>
      </c>
    </row>
    <row r="206" spans="1:16" ht="15.75" thickBot="1">
      <c r="A206" s="152"/>
      <c r="B206" s="153"/>
      <c r="C206" s="154"/>
      <c r="D206" s="116"/>
      <c r="E206" s="116"/>
      <c r="F206" s="18"/>
      <c r="G206" s="19">
        <v>7</v>
      </c>
      <c r="H206" s="19"/>
      <c r="I206" s="19"/>
      <c r="J206" s="19"/>
      <c r="K206" s="19"/>
      <c r="L206" s="19"/>
      <c r="M206" s="19"/>
      <c r="N206" s="19"/>
      <c r="O206" s="20" t="s">
        <v>26</v>
      </c>
      <c r="P206" s="21"/>
    </row>
    <row r="207" spans="1:16">
      <c r="A207" s="112" t="s">
        <v>127</v>
      </c>
      <c r="B207" s="121" t="s">
        <v>185</v>
      </c>
      <c r="C207" s="114">
        <f>SUM(F207:N208)</f>
        <v>85</v>
      </c>
      <c r="D207" s="115">
        <v>40</v>
      </c>
      <c r="E207" s="115">
        <v>125</v>
      </c>
      <c r="F207" s="14">
        <v>25</v>
      </c>
      <c r="G207" s="15">
        <v>25</v>
      </c>
      <c r="H207" s="15">
        <v>0</v>
      </c>
      <c r="I207" s="15">
        <v>0</v>
      </c>
      <c r="J207" s="15">
        <v>0</v>
      </c>
      <c r="K207" s="15">
        <v>0</v>
      </c>
      <c r="L207" s="15"/>
      <c r="M207" s="15">
        <v>0</v>
      </c>
      <c r="N207" s="15">
        <v>0</v>
      </c>
      <c r="O207" s="44" t="s">
        <v>161</v>
      </c>
      <c r="P207" s="17">
        <v>5</v>
      </c>
    </row>
    <row r="208" spans="1:16" ht="15.75" thickBot="1">
      <c r="A208" s="152"/>
      <c r="B208" s="153"/>
      <c r="C208" s="154"/>
      <c r="D208" s="116"/>
      <c r="E208" s="116"/>
      <c r="F208" s="18"/>
      <c r="G208" s="19"/>
      <c r="H208" s="19"/>
      <c r="I208" s="19"/>
      <c r="J208" s="19"/>
      <c r="K208" s="19"/>
      <c r="L208" s="19">
        <v>35</v>
      </c>
      <c r="M208" s="19"/>
      <c r="N208" s="19"/>
      <c r="O208" s="20" t="s">
        <v>26</v>
      </c>
      <c r="P208" s="21"/>
    </row>
    <row r="209" spans="1:16">
      <c r="A209" s="112" t="s">
        <v>142</v>
      </c>
      <c r="B209" s="121" t="s">
        <v>186</v>
      </c>
      <c r="C209" s="114">
        <f>SUM(F209:N210)</f>
        <v>68</v>
      </c>
      <c r="D209" s="115">
        <v>32</v>
      </c>
      <c r="E209" s="115">
        <v>100</v>
      </c>
      <c r="F209" s="14">
        <v>23</v>
      </c>
      <c r="G209" s="15">
        <v>20</v>
      </c>
      <c r="H209" s="15">
        <v>0</v>
      </c>
      <c r="I209" s="15">
        <v>0</v>
      </c>
      <c r="J209" s="15">
        <v>0</v>
      </c>
      <c r="K209" s="15">
        <v>0</v>
      </c>
      <c r="L209" s="15"/>
      <c r="M209" s="15">
        <v>0</v>
      </c>
      <c r="N209" s="15">
        <v>0</v>
      </c>
      <c r="O209" s="44" t="s">
        <v>161</v>
      </c>
      <c r="P209" s="17">
        <v>4</v>
      </c>
    </row>
    <row r="210" spans="1:16" ht="15.75" thickBot="1">
      <c r="A210" s="152"/>
      <c r="B210" s="153"/>
      <c r="C210" s="154"/>
      <c r="D210" s="116"/>
      <c r="E210" s="116"/>
      <c r="F210" s="18"/>
      <c r="G210" s="19"/>
      <c r="H210" s="19"/>
      <c r="I210" s="19"/>
      <c r="J210" s="19"/>
      <c r="K210" s="19"/>
      <c r="L210" s="19">
        <v>25</v>
      </c>
      <c r="M210" s="19"/>
      <c r="N210" s="19"/>
      <c r="O210" s="20" t="s">
        <v>26</v>
      </c>
      <c r="P210" s="21"/>
    </row>
    <row r="211" spans="1:16">
      <c r="A211" s="112" t="s">
        <v>187</v>
      </c>
      <c r="B211" s="118" t="s">
        <v>188</v>
      </c>
      <c r="C211" s="114">
        <f>SUM(F211:N212)</f>
        <v>20</v>
      </c>
      <c r="D211" s="115">
        <v>5</v>
      </c>
      <c r="E211" s="115">
        <v>25</v>
      </c>
      <c r="F211" s="14">
        <v>5</v>
      </c>
      <c r="G211" s="15">
        <v>0</v>
      </c>
      <c r="H211" s="15">
        <v>0</v>
      </c>
      <c r="I211" s="15">
        <v>0</v>
      </c>
      <c r="J211" s="15">
        <v>0</v>
      </c>
      <c r="K211" s="15">
        <v>0</v>
      </c>
      <c r="L211" s="15"/>
      <c r="M211" s="15">
        <v>0</v>
      </c>
      <c r="N211" s="15">
        <v>0</v>
      </c>
      <c r="O211" s="16" t="s">
        <v>26</v>
      </c>
      <c r="P211" s="66"/>
    </row>
    <row r="212" spans="1:16" ht="15.75" thickBot="1">
      <c r="A212" s="152"/>
      <c r="B212" s="153"/>
      <c r="C212" s="154"/>
      <c r="D212" s="116"/>
      <c r="E212" s="116"/>
      <c r="F212" s="18"/>
      <c r="G212" s="19"/>
      <c r="H212" s="19"/>
      <c r="I212" s="19"/>
      <c r="J212" s="19"/>
      <c r="K212" s="19"/>
      <c r="L212" s="19">
        <v>15</v>
      </c>
      <c r="M212" s="19"/>
      <c r="N212" s="19"/>
      <c r="O212" s="20" t="s">
        <v>25</v>
      </c>
      <c r="P212" s="21">
        <v>1</v>
      </c>
    </row>
    <row r="213" spans="1:16">
      <c r="A213" s="112" t="s">
        <v>189</v>
      </c>
      <c r="B213" s="118" t="s">
        <v>190</v>
      </c>
      <c r="C213" s="114">
        <f>SUM(F213:N214)</f>
        <v>20</v>
      </c>
      <c r="D213" s="115">
        <v>5</v>
      </c>
      <c r="E213" s="115">
        <v>25</v>
      </c>
      <c r="F213" s="14">
        <v>5</v>
      </c>
      <c r="G213" s="15">
        <v>0</v>
      </c>
      <c r="H213" s="15">
        <v>0</v>
      </c>
      <c r="I213" s="15">
        <v>0</v>
      </c>
      <c r="J213" s="15">
        <v>0</v>
      </c>
      <c r="K213" s="15">
        <v>0</v>
      </c>
      <c r="L213" s="15"/>
      <c r="M213" s="15">
        <v>0</v>
      </c>
      <c r="N213" s="15">
        <v>0</v>
      </c>
      <c r="O213" s="16" t="s">
        <v>26</v>
      </c>
      <c r="P213" s="66"/>
    </row>
    <row r="214" spans="1:16" ht="15.75" thickBot="1">
      <c r="A214" s="152"/>
      <c r="B214" s="153"/>
      <c r="C214" s="154"/>
      <c r="D214" s="116"/>
      <c r="E214" s="116"/>
      <c r="F214" s="18"/>
      <c r="G214" s="19"/>
      <c r="H214" s="19"/>
      <c r="I214" s="19"/>
      <c r="J214" s="19"/>
      <c r="K214" s="19"/>
      <c r="L214" s="19">
        <v>15</v>
      </c>
      <c r="M214" s="19"/>
      <c r="N214" s="19"/>
      <c r="O214" s="20" t="s">
        <v>25</v>
      </c>
      <c r="P214" s="21">
        <v>1</v>
      </c>
    </row>
    <row r="215" spans="1:16" ht="24" thickBot="1">
      <c r="A215" s="22" t="s">
        <v>174</v>
      </c>
      <c r="B215" s="90" t="s">
        <v>176</v>
      </c>
      <c r="C215" s="23">
        <f>SUM(F215:N215)</f>
        <v>15</v>
      </c>
      <c r="D215" s="24">
        <v>135</v>
      </c>
      <c r="E215" s="25">
        <v>150</v>
      </c>
      <c r="F215" s="26">
        <v>0</v>
      </c>
      <c r="G215" s="27">
        <v>0</v>
      </c>
      <c r="H215" s="27">
        <v>0</v>
      </c>
      <c r="I215" s="27">
        <v>15</v>
      </c>
      <c r="J215" s="27">
        <v>0</v>
      </c>
      <c r="K215" s="27">
        <v>0</v>
      </c>
      <c r="L215" s="27">
        <v>0</v>
      </c>
      <c r="M215" s="27">
        <v>0</v>
      </c>
      <c r="N215" s="27">
        <v>0</v>
      </c>
      <c r="O215" s="28" t="s">
        <v>25</v>
      </c>
      <c r="P215" s="29">
        <v>6</v>
      </c>
    </row>
    <row r="216" spans="1:16">
      <c r="A216" s="112" t="s">
        <v>65</v>
      </c>
      <c r="B216" s="113" t="s">
        <v>191</v>
      </c>
      <c r="C216" s="114">
        <f>SUM(F216:N217)</f>
        <v>20</v>
      </c>
      <c r="D216" s="115">
        <v>5</v>
      </c>
      <c r="E216" s="115">
        <v>25</v>
      </c>
      <c r="F216" s="14">
        <v>20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  <c r="L216" s="15"/>
      <c r="M216" s="15">
        <v>0</v>
      </c>
      <c r="N216" s="15">
        <v>0</v>
      </c>
      <c r="O216" s="16" t="s">
        <v>25</v>
      </c>
      <c r="P216" s="17">
        <v>1</v>
      </c>
    </row>
    <row r="217" spans="1:16" ht="15.75" thickBot="1">
      <c r="A217" s="152"/>
      <c r="B217" s="153"/>
      <c r="C217" s="154"/>
      <c r="D217" s="116"/>
      <c r="E217" s="116"/>
      <c r="F217" s="18"/>
      <c r="G217" s="19"/>
      <c r="H217" s="19"/>
      <c r="I217" s="19"/>
      <c r="J217" s="19"/>
      <c r="K217" s="19"/>
      <c r="L217" s="19"/>
      <c r="M217" s="19"/>
      <c r="N217" s="19"/>
      <c r="O217" s="20" t="s">
        <v>26</v>
      </c>
      <c r="P217" s="21"/>
    </row>
    <row r="218" spans="1:16" ht="23.25">
      <c r="A218" s="112" t="s">
        <v>94</v>
      </c>
      <c r="B218" s="39" t="s">
        <v>192</v>
      </c>
      <c r="C218" s="114">
        <f>SUM(F218:N219)</f>
        <v>34</v>
      </c>
      <c r="D218" s="115">
        <v>16</v>
      </c>
      <c r="E218" s="115">
        <v>50</v>
      </c>
      <c r="F218" s="14">
        <v>0</v>
      </c>
      <c r="G218" s="15">
        <v>17</v>
      </c>
      <c r="H218" s="15"/>
      <c r="I218" s="15">
        <v>0</v>
      </c>
      <c r="J218" s="15">
        <v>0</v>
      </c>
      <c r="K218" s="15">
        <v>0</v>
      </c>
      <c r="L218" s="15">
        <v>0</v>
      </c>
      <c r="M218" s="15">
        <v>0</v>
      </c>
      <c r="N218" s="15">
        <v>0</v>
      </c>
      <c r="O218" s="16" t="s">
        <v>26</v>
      </c>
      <c r="P218" s="66"/>
    </row>
    <row r="219" spans="1:16" ht="15.75" thickBot="1">
      <c r="A219" s="152"/>
      <c r="B219" s="91"/>
      <c r="C219" s="154"/>
      <c r="D219" s="116"/>
      <c r="E219" s="116"/>
      <c r="F219" s="18"/>
      <c r="G219" s="19"/>
      <c r="H219" s="19">
        <v>17</v>
      </c>
      <c r="I219" s="19"/>
      <c r="J219" s="19"/>
      <c r="K219" s="19"/>
      <c r="L219" s="19"/>
      <c r="M219" s="19"/>
      <c r="N219" s="19"/>
      <c r="O219" s="20" t="s">
        <v>25</v>
      </c>
      <c r="P219" s="21">
        <v>2</v>
      </c>
    </row>
    <row r="220" spans="1:16">
      <c r="A220" s="120" t="s">
        <v>94</v>
      </c>
      <c r="B220" s="113" t="s">
        <v>193</v>
      </c>
      <c r="C220" s="114">
        <f>SUM(F220:N221)</f>
        <v>25</v>
      </c>
      <c r="D220" s="115">
        <v>0</v>
      </c>
      <c r="E220" s="115">
        <v>25</v>
      </c>
      <c r="F220" s="14">
        <v>10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/>
      <c r="M220" s="15">
        <v>0</v>
      </c>
      <c r="N220" s="15">
        <v>0</v>
      </c>
      <c r="O220" s="16" t="s">
        <v>26</v>
      </c>
      <c r="P220" s="66"/>
    </row>
    <row r="221" spans="1:16" ht="15.75" thickBot="1">
      <c r="A221" s="152"/>
      <c r="B221" s="153"/>
      <c r="C221" s="154"/>
      <c r="D221" s="116"/>
      <c r="E221" s="116"/>
      <c r="F221" s="18"/>
      <c r="G221" s="19"/>
      <c r="H221" s="19"/>
      <c r="I221" s="19"/>
      <c r="J221" s="19"/>
      <c r="K221" s="19"/>
      <c r="L221" s="19">
        <v>15</v>
      </c>
      <c r="M221" s="19"/>
      <c r="N221" s="19"/>
      <c r="O221" s="20" t="s">
        <v>25</v>
      </c>
      <c r="P221" s="21">
        <v>1</v>
      </c>
    </row>
    <row r="222" spans="1:16">
      <c r="A222" s="112" t="s">
        <v>127</v>
      </c>
      <c r="B222" s="117" t="s">
        <v>194</v>
      </c>
      <c r="C222" s="114">
        <f>SUM(F222:N223)</f>
        <v>68</v>
      </c>
      <c r="D222" s="115">
        <v>32</v>
      </c>
      <c r="E222" s="115">
        <v>100</v>
      </c>
      <c r="F222" s="14">
        <v>23</v>
      </c>
      <c r="G222" s="15">
        <v>20</v>
      </c>
      <c r="H222" s="15">
        <v>0</v>
      </c>
      <c r="I222" s="15">
        <v>0</v>
      </c>
      <c r="J222" s="15">
        <v>0</v>
      </c>
      <c r="K222" s="15">
        <v>0</v>
      </c>
      <c r="L222" s="15"/>
      <c r="M222" s="15">
        <v>0</v>
      </c>
      <c r="N222" s="15">
        <v>0</v>
      </c>
      <c r="O222" s="44" t="s">
        <v>161</v>
      </c>
      <c r="P222" s="17">
        <v>4</v>
      </c>
    </row>
    <row r="223" spans="1:16" ht="15.75" thickBot="1">
      <c r="A223" s="152"/>
      <c r="B223" s="159"/>
      <c r="C223" s="154"/>
      <c r="D223" s="116"/>
      <c r="E223" s="116"/>
      <c r="F223" s="18"/>
      <c r="G223" s="19"/>
      <c r="H223" s="19"/>
      <c r="I223" s="19"/>
      <c r="J223" s="19"/>
      <c r="K223" s="19"/>
      <c r="L223" s="19">
        <v>25</v>
      </c>
      <c r="M223" s="19"/>
      <c r="N223" s="19"/>
      <c r="O223" s="20" t="s">
        <v>26</v>
      </c>
      <c r="P223" s="21"/>
    </row>
    <row r="224" spans="1:16">
      <c r="A224" s="112" t="s">
        <v>180</v>
      </c>
      <c r="B224" s="118" t="s">
        <v>181</v>
      </c>
      <c r="C224" s="119">
        <f>SUM(F224:N225)</f>
        <v>36</v>
      </c>
      <c r="D224" s="115">
        <v>14</v>
      </c>
      <c r="E224" s="115">
        <v>50</v>
      </c>
      <c r="F224" s="14">
        <v>20</v>
      </c>
      <c r="G224" s="15"/>
      <c r="H224" s="15">
        <v>0</v>
      </c>
      <c r="I224" s="15">
        <v>0</v>
      </c>
      <c r="J224" s="15">
        <v>0</v>
      </c>
      <c r="K224" s="15">
        <v>0</v>
      </c>
      <c r="L224" s="15"/>
      <c r="M224" s="15">
        <v>0</v>
      </c>
      <c r="N224" s="15">
        <v>0</v>
      </c>
      <c r="O224" s="44" t="s">
        <v>29</v>
      </c>
      <c r="P224" s="17">
        <v>2</v>
      </c>
    </row>
    <row r="225" spans="1:16" ht="15.75" thickBot="1">
      <c r="A225" s="152"/>
      <c r="B225" s="153"/>
      <c r="C225" s="160"/>
      <c r="D225" s="116"/>
      <c r="E225" s="116"/>
      <c r="F225" s="18"/>
      <c r="G225" s="19">
        <v>16</v>
      </c>
      <c r="H225" s="19"/>
      <c r="I225" s="19"/>
      <c r="J225" s="19"/>
      <c r="K225" s="19"/>
      <c r="L225" s="19"/>
      <c r="M225" s="19"/>
      <c r="N225" s="19"/>
      <c r="O225" s="20" t="s">
        <v>26</v>
      </c>
      <c r="P225" s="21"/>
    </row>
    <row r="226" spans="1:16">
      <c r="A226" s="112" t="s">
        <v>195</v>
      </c>
      <c r="B226" s="113" t="s">
        <v>196</v>
      </c>
      <c r="C226" s="114">
        <f>SUM(F226:N227)</f>
        <v>17</v>
      </c>
      <c r="D226" s="115">
        <v>8</v>
      </c>
      <c r="E226" s="115">
        <v>25</v>
      </c>
      <c r="F226" s="14">
        <v>7</v>
      </c>
      <c r="G226" s="15">
        <v>0</v>
      </c>
      <c r="H226" s="15">
        <v>0</v>
      </c>
      <c r="I226" s="15">
        <v>0</v>
      </c>
      <c r="J226" s="15">
        <v>0</v>
      </c>
      <c r="K226" s="15">
        <v>0</v>
      </c>
      <c r="L226" s="15"/>
      <c r="M226" s="15">
        <v>0</v>
      </c>
      <c r="N226" s="15">
        <v>0</v>
      </c>
      <c r="O226" s="16" t="s">
        <v>26</v>
      </c>
      <c r="P226" s="67"/>
    </row>
    <row r="227" spans="1:16" ht="15.75" thickBot="1">
      <c r="A227" s="152"/>
      <c r="B227" s="153"/>
      <c r="C227" s="154"/>
      <c r="D227" s="116"/>
      <c r="E227" s="116"/>
      <c r="F227" s="18"/>
      <c r="G227" s="19"/>
      <c r="H227" s="19"/>
      <c r="I227" s="19"/>
      <c r="J227" s="19"/>
      <c r="K227" s="19"/>
      <c r="L227" s="19">
        <v>10</v>
      </c>
      <c r="M227" s="19"/>
      <c r="N227" s="19"/>
      <c r="O227" s="20" t="s">
        <v>25</v>
      </c>
      <c r="P227" s="21">
        <v>1</v>
      </c>
    </row>
    <row r="228" spans="1:16">
      <c r="A228" s="112" t="s">
        <v>94</v>
      </c>
      <c r="B228" s="113" t="s">
        <v>197</v>
      </c>
      <c r="C228" s="114">
        <f>SUM(F228:N229)</f>
        <v>20</v>
      </c>
      <c r="D228" s="115">
        <v>5</v>
      </c>
      <c r="E228" s="115">
        <v>25</v>
      </c>
      <c r="F228" s="62">
        <v>0</v>
      </c>
      <c r="G228" s="15">
        <v>0</v>
      </c>
      <c r="H228" s="15">
        <v>8</v>
      </c>
      <c r="I228" s="15">
        <v>0</v>
      </c>
      <c r="J228" s="15">
        <v>0</v>
      </c>
      <c r="K228" s="15">
        <v>0</v>
      </c>
      <c r="L228" s="15"/>
      <c r="M228" s="15">
        <v>0</v>
      </c>
      <c r="N228" s="15">
        <v>0</v>
      </c>
      <c r="O228" s="16" t="s">
        <v>26</v>
      </c>
      <c r="P228" s="67"/>
    </row>
    <row r="229" spans="1:16" ht="15.75" thickBot="1">
      <c r="A229" s="152"/>
      <c r="B229" s="153"/>
      <c r="C229" s="154"/>
      <c r="D229" s="116"/>
      <c r="E229" s="116"/>
      <c r="F229" s="76"/>
      <c r="G229" s="19"/>
      <c r="H229" s="19"/>
      <c r="I229" s="19"/>
      <c r="J229" s="19"/>
      <c r="K229" s="19"/>
      <c r="L229" s="19">
        <v>12</v>
      </c>
      <c r="M229" s="19"/>
      <c r="N229" s="19"/>
      <c r="O229" s="20" t="s">
        <v>25</v>
      </c>
      <c r="P229" s="21">
        <v>1</v>
      </c>
    </row>
    <row r="230" spans="1:16" ht="15.75" thickBot="1">
      <c r="A230" s="110" t="s">
        <v>198</v>
      </c>
      <c r="B230" s="155"/>
      <c r="C230" s="84">
        <f t="shared" ref="C230:P230" si="16">SUM(C231:C232)</f>
        <v>540</v>
      </c>
      <c r="D230" s="106">
        <f>SUM(D231:D232)</f>
        <v>220</v>
      </c>
      <c r="E230" s="107">
        <f>SUM(E231:E232)</f>
        <v>760</v>
      </c>
      <c r="F230" s="108">
        <f t="shared" si="16"/>
        <v>0</v>
      </c>
      <c r="G230" s="109">
        <f t="shared" si="16"/>
        <v>0</v>
      </c>
      <c r="H230" s="109">
        <f t="shared" si="16"/>
        <v>0</v>
      </c>
      <c r="I230" s="109">
        <f t="shared" si="16"/>
        <v>30</v>
      </c>
      <c r="J230" s="109">
        <f t="shared" si="16"/>
        <v>0</v>
      </c>
      <c r="K230" s="109">
        <f t="shared" si="16"/>
        <v>0</v>
      </c>
      <c r="L230" s="109">
        <f t="shared" si="16"/>
        <v>0</v>
      </c>
      <c r="M230" s="109">
        <f t="shared" si="16"/>
        <v>510</v>
      </c>
      <c r="N230" s="109">
        <f t="shared" si="16"/>
        <v>0</v>
      </c>
      <c r="O230" s="87">
        <f t="shared" si="16"/>
        <v>0</v>
      </c>
      <c r="P230" s="88">
        <f t="shared" si="16"/>
        <v>30</v>
      </c>
    </row>
    <row r="231" spans="1:16" ht="35.25" thickBot="1">
      <c r="A231" s="92" t="s">
        <v>174</v>
      </c>
      <c r="B231" s="93" t="s">
        <v>199</v>
      </c>
      <c r="C231" s="23">
        <v>30</v>
      </c>
      <c r="D231" s="24">
        <v>220</v>
      </c>
      <c r="E231" s="25">
        <v>250</v>
      </c>
      <c r="F231" s="69">
        <v>0</v>
      </c>
      <c r="G231" s="70">
        <v>0</v>
      </c>
      <c r="H231" s="70">
        <v>0</v>
      </c>
      <c r="I231" s="70">
        <v>30</v>
      </c>
      <c r="J231" s="70">
        <v>0</v>
      </c>
      <c r="K231" s="70">
        <v>0</v>
      </c>
      <c r="L231" s="70">
        <v>0</v>
      </c>
      <c r="M231" s="70">
        <v>0</v>
      </c>
      <c r="N231" s="70">
        <v>0</v>
      </c>
      <c r="O231" s="71" t="s">
        <v>25</v>
      </c>
      <c r="P231" s="72">
        <v>10</v>
      </c>
    </row>
    <row r="232" spans="1:16" ht="24" thickBot="1">
      <c r="A232" s="94" t="s">
        <v>200</v>
      </c>
      <c r="B232" s="95" t="s">
        <v>201</v>
      </c>
      <c r="C232" s="96">
        <f>SUM(F232:N232)</f>
        <v>510</v>
      </c>
      <c r="D232" s="24">
        <v>0</v>
      </c>
      <c r="E232" s="25">
        <v>510</v>
      </c>
      <c r="F232" s="97">
        <v>0</v>
      </c>
      <c r="G232" s="98">
        <v>0</v>
      </c>
      <c r="H232" s="98">
        <v>0</v>
      </c>
      <c r="I232" s="98">
        <v>0</v>
      </c>
      <c r="J232" s="98">
        <v>0</v>
      </c>
      <c r="K232" s="98">
        <v>0</v>
      </c>
      <c r="L232" s="98">
        <v>0</v>
      </c>
      <c r="M232" s="98">
        <v>510</v>
      </c>
      <c r="N232" s="98">
        <v>0</v>
      </c>
      <c r="O232" s="99" t="s">
        <v>25</v>
      </c>
      <c r="P232" s="100">
        <v>20</v>
      </c>
    </row>
    <row r="233" spans="1:16" ht="15.75" thickBot="1">
      <c r="A233" s="111" t="s">
        <v>202</v>
      </c>
      <c r="B233" s="161"/>
      <c r="C233" s="101">
        <f>SUM(C230,C204,C185,C161,C140,C117,C98,C66,C41,C7)</f>
        <v>5456</v>
      </c>
      <c r="D233" s="102"/>
      <c r="E233" s="103"/>
      <c r="F233" s="104">
        <f>SUM(F7,F41,F66,F98,F117,F140,F161,F185,F204,F230)</f>
        <v>1465</v>
      </c>
      <c r="G233" s="104"/>
      <c r="H233" s="105">
        <f t="shared" ref="H233:O233" si="17">SUM(H7,H41,H66,H98,H117,H140,H161,H185,H204,H230)</f>
        <v>61</v>
      </c>
      <c r="I233" s="105">
        <f t="shared" si="17"/>
        <v>45</v>
      </c>
      <c r="J233" s="105">
        <f t="shared" si="17"/>
        <v>90</v>
      </c>
      <c r="K233" s="105">
        <f t="shared" si="17"/>
        <v>0</v>
      </c>
      <c r="L233" s="105">
        <f t="shared" si="17"/>
        <v>1406</v>
      </c>
      <c r="M233" s="105">
        <f t="shared" si="17"/>
        <v>1560</v>
      </c>
      <c r="N233" s="105">
        <f t="shared" si="17"/>
        <v>0</v>
      </c>
      <c r="O233" s="101">
        <f t="shared" si="17"/>
        <v>0</v>
      </c>
      <c r="P233" s="105">
        <f>P230+P204+P185+P161+P140+P117+P98+P66+P41+P7</f>
        <v>300</v>
      </c>
    </row>
    <row r="234" spans="1:16" ht="15.75" thickBot="1">
      <c r="A234" s="162" t="s">
        <v>203</v>
      </c>
      <c r="B234" s="163"/>
      <c r="C234" s="163"/>
      <c r="D234" s="163"/>
      <c r="E234" s="163"/>
      <c r="F234" s="163"/>
      <c r="G234" s="163"/>
      <c r="H234" s="163"/>
      <c r="I234" s="163"/>
      <c r="J234" s="163"/>
      <c r="K234" s="163"/>
      <c r="L234" s="163"/>
      <c r="M234" s="163"/>
      <c r="N234" s="163"/>
      <c r="O234" s="163"/>
      <c r="P234" s="164"/>
    </row>
    <row r="235" spans="1:16">
      <c r="B235" s="34"/>
      <c r="C235" s="32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</row>
    <row r="236" spans="1:16">
      <c r="B236" s="34"/>
      <c r="C236" s="35"/>
      <c r="D236" s="35"/>
      <c r="E236" s="35"/>
    </row>
    <row r="237" spans="1:16">
      <c r="B237" s="34"/>
      <c r="C237" s="35"/>
      <c r="D237" s="35"/>
      <c r="E237" s="35"/>
    </row>
    <row r="239" spans="1:16">
      <c r="F239" s="33"/>
    </row>
  </sheetData>
  <mergeCells count="465">
    <mergeCell ref="A10:A11"/>
    <mergeCell ref="B10:B11"/>
    <mergeCell ref="C10:C11"/>
    <mergeCell ref="D10:D11"/>
    <mergeCell ref="E10:E11"/>
    <mergeCell ref="A12:A13"/>
    <mergeCell ref="B12:B13"/>
    <mergeCell ref="C12:C13"/>
    <mergeCell ref="A7:B7"/>
    <mergeCell ref="A8:A9"/>
    <mergeCell ref="B8:B9"/>
    <mergeCell ref="C8:C9"/>
    <mergeCell ref="D8:D9"/>
    <mergeCell ref="E8:E9"/>
    <mergeCell ref="D12:D13"/>
    <mergeCell ref="E12:E13"/>
    <mergeCell ref="A1:P1"/>
    <mergeCell ref="A2:P2"/>
    <mergeCell ref="A3:P3"/>
    <mergeCell ref="A4:P4"/>
    <mergeCell ref="A5:A6"/>
    <mergeCell ref="C5:C6"/>
    <mergeCell ref="D5:D6"/>
    <mergeCell ref="E5:E6"/>
    <mergeCell ref="F5:P5"/>
    <mergeCell ref="A15:A16"/>
    <mergeCell ref="B15:B16"/>
    <mergeCell ref="C15:C16"/>
    <mergeCell ref="D15:D16"/>
    <mergeCell ref="E15:E16"/>
    <mergeCell ref="A21:A22"/>
    <mergeCell ref="B21:B22"/>
    <mergeCell ref="C21:C22"/>
    <mergeCell ref="D21:D22"/>
    <mergeCell ref="E21:E22"/>
    <mergeCell ref="A24:A25"/>
    <mergeCell ref="B24:B25"/>
    <mergeCell ref="C24:C25"/>
    <mergeCell ref="D24:D25"/>
    <mergeCell ref="E24:E25"/>
    <mergeCell ref="A31:A32"/>
    <mergeCell ref="B31:B32"/>
    <mergeCell ref="C31:C32"/>
    <mergeCell ref="D31:D32"/>
    <mergeCell ref="E31:E32"/>
    <mergeCell ref="A41:B41"/>
    <mergeCell ref="A42:A43"/>
    <mergeCell ref="B42:B43"/>
    <mergeCell ref="C42:C43"/>
    <mergeCell ref="D42:D43"/>
    <mergeCell ref="E42:E43"/>
    <mergeCell ref="A34:A35"/>
    <mergeCell ref="B34:B35"/>
    <mergeCell ref="C34:C35"/>
    <mergeCell ref="D34:D35"/>
    <mergeCell ref="E34:E35"/>
    <mergeCell ref="A37:A38"/>
    <mergeCell ref="B37:B38"/>
    <mergeCell ref="C37:C38"/>
    <mergeCell ref="D37:D38"/>
    <mergeCell ref="E37:E38"/>
    <mergeCell ref="A44:A45"/>
    <mergeCell ref="B44:B45"/>
    <mergeCell ref="C44:C45"/>
    <mergeCell ref="D44:D45"/>
    <mergeCell ref="E44:E45"/>
    <mergeCell ref="A46:A47"/>
    <mergeCell ref="B46:B47"/>
    <mergeCell ref="C46:C47"/>
    <mergeCell ref="D46:D47"/>
    <mergeCell ref="E46:E47"/>
    <mergeCell ref="A49:A50"/>
    <mergeCell ref="B49:B50"/>
    <mergeCell ref="C49:C50"/>
    <mergeCell ref="D49:D50"/>
    <mergeCell ref="E49:E50"/>
    <mergeCell ref="A52:A53"/>
    <mergeCell ref="B52:B53"/>
    <mergeCell ref="C52:C53"/>
    <mergeCell ref="D52:D53"/>
    <mergeCell ref="E52:E53"/>
    <mergeCell ref="A54:A55"/>
    <mergeCell ref="B54:B55"/>
    <mergeCell ref="C54:C55"/>
    <mergeCell ref="D54:D55"/>
    <mergeCell ref="E54:E55"/>
    <mergeCell ref="A57:A58"/>
    <mergeCell ref="B57:B58"/>
    <mergeCell ref="C57:C58"/>
    <mergeCell ref="D57:D58"/>
    <mergeCell ref="E57:E58"/>
    <mergeCell ref="A66:B66"/>
    <mergeCell ref="A68:A69"/>
    <mergeCell ref="B68:B69"/>
    <mergeCell ref="C68:C69"/>
    <mergeCell ref="D68:D69"/>
    <mergeCell ref="E68:E69"/>
    <mergeCell ref="A59:A60"/>
    <mergeCell ref="B59:B60"/>
    <mergeCell ref="C59:C60"/>
    <mergeCell ref="D59:D60"/>
    <mergeCell ref="E59:E60"/>
    <mergeCell ref="A62:A63"/>
    <mergeCell ref="B62:B63"/>
    <mergeCell ref="C62:C63"/>
    <mergeCell ref="D62:D63"/>
    <mergeCell ref="E62:E63"/>
    <mergeCell ref="A70:A71"/>
    <mergeCell ref="B70:B71"/>
    <mergeCell ref="C70:C71"/>
    <mergeCell ref="D70:D71"/>
    <mergeCell ref="E70:E71"/>
    <mergeCell ref="A72:A73"/>
    <mergeCell ref="B72:B73"/>
    <mergeCell ref="C72:C73"/>
    <mergeCell ref="D72:D73"/>
    <mergeCell ref="E72:E73"/>
    <mergeCell ref="A76:A77"/>
    <mergeCell ref="B76:B77"/>
    <mergeCell ref="C76:C77"/>
    <mergeCell ref="D76:D77"/>
    <mergeCell ref="E76:E77"/>
    <mergeCell ref="A78:A79"/>
    <mergeCell ref="B78:B79"/>
    <mergeCell ref="C78:C79"/>
    <mergeCell ref="D78:D79"/>
    <mergeCell ref="E78:E79"/>
    <mergeCell ref="A80:A81"/>
    <mergeCell ref="B80:B81"/>
    <mergeCell ref="C80:C81"/>
    <mergeCell ref="D80:D81"/>
    <mergeCell ref="E80:E81"/>
    <mergeCell ref="A82:A83"/>
    <mergeCell ref="B82:B83"/>
    <mergeCell ref="C82:C83"/>
    <mergeCell ref="D82:D83"/>
    <mergeCell ref="E82:E83"/>
    <mergeCell ref="A85:A86"/>
    <mergeCell ref="B85:B86"/>
    <mergeCell ref="C85:C86"/>
    <mergeCell ref="D85:D86"/>
    <mergeCell ref="E85:E86"/>
    <mergeCell ref="A87:A88"/>
    <mergeCell ref="B87:B88"/>
    <mergeCell ref="C87:C88"/>
    <mergeCell ref="D87:D88"/>
    <mergeCell ref="E87:E88"/>
    <mergeCell ref="A89:A90"/>
    <mergeCell ref="B89:B90"/>
    <mergeCell ref="C89:C90"/>
    <mergeCell ref="D89:D90"/>
    <mergeCell ref="E89:E90"/>
    <mergeCell ref="A91:A92"/>
    <mergeCell ref="B91:B92"/>
    <mergeCell ref="C91:C92"/>
    <mergeCell ref="D91:D92"/>
    <mergeCell ref="E91:E92"/>
    <mergeCell ref="A98:B98"/>
    <mergeCell ref="A100:A101"/>
    <mergeCell ref="B100:B101"/>
    <mergeCell ref="C100:C101"/>
    <mergeCell ref="D100:D101"/>
    <mergeCell ref="E100:E101"/>
    <mergeCell ref="A93:A94"/>
    <mergeCell ref="B93:B94"/>
    <mergeCell ref="C93:C94"/>
    <mergeCell ref="D93:D94"/>
    <mergeCell ref="E93:E94"/>
    <mergeCell ref="A95:A96"/>
    <mergeCell ref="B95:B96"/>
    <mergeCell ref="C95:C96"/>
    <mergeCell ref="D95:D96"/>
    <mergeCell ref="E95:E96"/>
    <mergeCell ref="A102:A103"/>
    <mergeCell ref="B102:B103"/>
    <mergeCell ref="C102:C103"/>
    <mergeCell ref="D102:D103"/>
    <mergeCell ref="E102:E103"/>
    <mergeCell ref="A104:A105"/>
    <mergeCell ref="B104:B105"/>
    <mergeCell ref="C104:C105"/>
    <mergeCell ref="D104:D105"/>
    <mergeCell ref="E104:E105"/>
    <mergeCell ref="A106:A107"/>
    <mergeCell ref="B106:B107"/>
    <mergeCell ref="C106:C107"/>
    <mergeCell ref="D106:D107"/>
    <mergeCell ref="E106:E107"/>
    <mergeCell ref="A108:A109"/>
    <mergeCell ref="B108:B109"/>
    <mergeCell ref="C108:C109"/>
    <mergeCell ref="D108:D109"/>
    <mergeCell ref="E108:E109"/>
    <mergeCell ref="A114:A115"/>
    <mergeCell ref="B114:B115"/>
    <mergeCell ref="C114:C115"/>
    <mergeCell ref="D114:D115"/>
    <mergeCell ref="E114:E115"/>
    <mergeCell ref="A117:B117"/>
    <mergeCell ref="A110:A111"/>
    <mergeCell ref="B110:B111"/>
    <mergeCell ref="C110:C111"/>
    <mergeCell ref="D110:D111"/>
    <mergeCell ref="E110:E111"/>
    <mergeCell ref="A112:A113"/>
    <mergeCell ref="B112:B113"/>
    <mergeCell ref="C112:C113"/>
    <mergeCell ref="D112:D113"/>
    <mergeCell ref="E112:E113"/>
    <mergeCell ref="A119:A120"/>
    <mergeCell ref="B119:B120"/>
    <mergeCell ref="C119:C120"/>
    <mergeCell ref="D119:D120"/>
    <mergeCell ref="E119:E120"/>
    <mergeCell ref="A121:A122"/>
    <mergeCell ref="B121:B122"/>
    <mergeCell ref="C121:C122"/>
    <mergeCell ref="D121:D122"/>
    <mergeCell ref="E121:E122"/>
    <mergeCell ref="A123:A124"/>
    <mergeCell ref="B123:B124"/>
    <mergeCell ref="C123:C124"/>
    <mergeCell ref="D123:D124"/>
    <mergeCell ref="E123:E124"/>
    <mergeCell ref="A125:A126"/>
    <mergeCell ref="B125:B126"/>
    <mergeCell ref="C125:C126"/>
    <mergeCell ref="D125:D126"/>
    <mergeCell ref="E125:E126"/>
    <mergeCell ref="A127:A128"/>
    <mergeCell ref="B127:B128"/>
    <mergeCell ref="C127:C128"/>
    <mergeCell ref="D127:D128"/>
    <mergeCell ref="E127:E128"/>
    <mergeCell ref="A129:A130"/>
    <mergeCell ref="B129:B130"/>
    <mergeCell ref="C129:C130"/>
    <mergeCell ref="D129:D130"/>
    <mergeCell ref="E129:E130"/>
    <mergeCell ref="A131:A132"/>
    <mergeCell ref="B131:B132"/>
    <mergeCell ref="C131:C132"/>
    <mergeCell ref="D131:D132"/>
    <mergeCell ref="E131:E132"/>
    <mergeCell ref="A134:A135"/>
    <mergeCell ref="B134:B135"/>
    <mergeCell ref="C134:C135"/>
    <mergeCell ref="D134:D135"/>
    <mergeCell ref="E134:E135"/>
    <mergeCell ref="A140:B140"/>
    <mergeCell ref="A142:A143"/>
    <mergeCell ref="B142:B143"/>
    <mergeCell ref="C142:C143"/>
    <mergeCell ref="D142:D143"/>
    <mergeCell ref="E142:E143"/>
    <mergeCell ref="A136:A137"/>
    <mergeCell ref="B136:B137"/>
    <mergeCell ref="C136:C137"/>
    <mergeCell ref="D136:D137"/>
    <mergeCell ref="E136:E137"/>
    <mergeCell ref="A138:A139"/>
    <mergeCell ref="B138:B139"/>
    <mergeCell ref="C138:C139"/>
    <mergeCell ref="D138:D139"/>
    <mergeCell ref="E138:E139"/>
    <mergeCell ref="A144:A145"/>
    <mergeCell ref="B144:B145"/>
    <mergeCell ref="C144:C145"/>
    <mergeCell ref="D144:D145"/>
    <mergeCell ref="E144:E145"/>
    <mergeCell ref="A146:A147"/>
    <mergeCell ref="B146:B147"/>
    <mergeCell ref="C146:C147"/>
    <mergeCell ref="D146:D147"/>
    <mergeCell ref="E146:E147"/>
    <mergeCell ref="A148:A149"/>
    <mergeCell ref="B148:B149"/>
    <mergeCell ref="C148:C149"/>
    <mergeCell ref="D148:D149"/>
    <mergeCell ref="E148:E149"/>
    <mergeCell ref="A150:A151"/>
    <mergeCell ref="B150:B151"/>
    <mergeCell ref="C150:C151"/>
    <mergeCell ref="D150:D151"/>
    <mergeCell ref="E150:E151"/>
    <mergeCell ref="A152:A153"/>
    <mergeCell ref="B152:B153"/>
    <mergeCell ref="C152:C153"/>
    <mergeCell ref="D152:D153"/>
    <mergeCell ref="E152:E153"/>
    <mergeCell ref="A154:A155"/>
    <mergeCell ref="B154:B155"/>
    <mergeCell ref="C154:C155"/>
    <mergeCell ref="D154:D155"/>
    <mergeCell ref="E154:E155"/>
    <mergeCell ref="A161:B161"/>
    <mergeCell ref="A162:A163"/>
    <mergeCell ref="B162:B163"/>
    <mergeCell ref="C162:C163"/>
    <mergeCell ref="D162:D163"/>
    <mergeCell ref="E162:E163"/>
    <mergeCell ref="A156:A157"/>
    <mergeCell ref="B156:B157"/>
    <mergeCell ref="C156:C157"/>
    <mergeCell ref="D156:D157"/>
    <mergeCell ref="E156:E157"/>
    <mergeCell ref="A159:A160"/>
    <mergeCell ref="B159:B160"/>
    <mergeCell ref="C159:C160"/>
    <mergeCell ref="D159:D160"/>
    <mergeCell ref="E159:E160"/>
    <mergeCell ref="A164:A165"/>
    <mergeCell ref="B164:B165"/>
    <mergeCell ref="C164:C165"/>
    <mergeCell ref="D164:D165"/>
    <mergeCell ref="E164:E165"/>
    <mergeCell ref="A166:A167"/>
    <mergeCell ref="B166:B167"/>
    <mergeCell ref="C166:C167"/>
    <mergeCell ref="D166:D167"/>
    <mergeCell ref="E166:E167"/>
    <mergeCell ref="A168:A169"/>
    <mergeCell ref="B168:B169"/>
    <mergeCell ref="C168:C169"/>
    <mergeCell ref="D168:D169"/>
    <mergeCell ref="E168:E169"/>
    <mergeCell ref="A170:A171"/>
    <mergeCell ref="B170:B171"/>
    <mergeCell ref="C170:C171"/>
    <mergeCell ref="D170:D171"/>
    <mergeCell ref="E170:E171"/>
    <mergeCell ref="A172:A173"/>
    <mergeCell ref="B172:B173"/>
    <mergeCell ref="C172:C173"/>
    <mergeCell ref="D172:D173"/>
    <mergeCell ref="E172:E173"/>
    <mergeCell ref="A174:A175"/>
    <mergeCell ref="B174:B175"/>
    <mergeCell ref="C174:C175"/>
    <mergeCell ref="D174:D175"/>
    <mergeCell ref="E174:E175"/>
    <mergeCell ref="A176:A177"/>
    <mergeCell ref="B176:B177"/>
    <mergeCell ref="C176:C177"/>
    <mergeCell ref="D176:D177"/>
    <mergeCell ref="E176:E177"/>
    <mergeCell ref="A179:A180"/>
    <mergeCell ref="B179:B180"/>
    <mergeCell ref="C179:C180"/>
    <mergeCell ref="D179:D180"/>
    <mergeCell ref="E179:E180"/>
    <mergeCell ref="A185:B185"/>
    <mergeCell ref="A186:A187"/>
    <mergeCell ref="B186:B187"/>
    <mergeCell ref="C186:C187"/>
    <mergeCell ref="D186:D187"/>
    <mergeCell ref="E186:E187"/>
    <mergeCell ref="A181:A182"/>
    <mergeCell ref="B181:B182"/>
    <mergeCell ref="C181:C182"/>
    <mergeCell ref="D181:D182"/>
    <mergeCell ref="E181:E182"/>
    <mergeCell ref="A183:A184"/>
    <mergeCell ref="B183:B184"/>
    <mergeCell ref="C183:C184"/>
    <mergeCell ref="D183:D184"/>
    <mergeCell ref="E183:E184"/>
    <mergeCell ref="A188:A189"/>
    <mergeCell ref="B188:B189"/>
    <mergeCell ref="C188:C189"/>
    <mergeCell ref="D188:D189"/>
    <mergeCell ref="E188:E189"/>
    <mergeCell ref="A190:A191"/>
    <mergeCell ref="B190:B191"/>
    <mergeCell ref="C190:C191"/>
    <mergeCell ref="D190:D191"/>
    <mergeCell ref="E190:E191"/>
    <mergeCell ref="A192:A193"/>
    <mergeCell ref="B192:B193"/>
    <mergeCell ref="C192:C193"/>
    <mergeCell ref="D192:D193"/>
    <mergeCell ref="E192:E193"/>
    <mergeCell ref="A194:A195"/>
    <mergeCell ref="B194:B195"/>
    <mergeCell ref="C194:C195"/>
    <mergeCell ref="D194:D195"/>
    <mergeCell ref="E194:E195"/>
    <mergeCell ref="A202:A203"/>
    <mergeCell ref="B202:B203"/>
    <mergeCell ref="C202:C203"/>
    <mergeCell ref="D202:D203"/>
    <mergeCell ref="E202:E203"/>
    <mergeCell ref="A204:B204"/>
    <mergeCell ref="A198:A199"/>
    <mergeCell ref="B198:B199"/>
    <mergeCell ref="C198:C199"/>
    <mergeCell ref="D198:D199"/>
    <mergeCell ref="E198:E199"/>
    <mergeCell ref="A200:A201"/>
    <mergeCell ref="B200:B201"/>
    <mergeCell ref="C200:C201"/>
    <mergeCell ref="D200:D201"/>
    <mergeCell ref="E200:E201"/>
    <mergeCell ref="A205:A206"/>
    <mergeCell ref="B205:B206"/>
    <mergeCell ref="C205:C206"/>
    <mergeCell ref="D205:D206"/>
    <mergeCell ref="E205:E206"/>
    <mergeCell ref="A207:A208"/>
    <mergeCell ref="B207:B208"/>
    <mergeCell ref="C207:C208"/>
    <mergeCell ref="D207:D208"/>
    <mergeCell ref="E207:E208"/>
    <mergeCell ref="A209:A210"/>
    <mergeCell ref="B209:B210"/>
    <mergeCell ref="C209:C210"/>
    <mergeCell ref="D209:D210"/>
    <mergeCell ref="E209:E210"/>
    <mergeCell ref="A211:A212"/>
    <mergeCell ref="B211:B212"/>
    <mergeCell ref="C211:C212"/>
    <mergeCell ref="D211:D212"/>
    <mergeCell ref="E211:E212"/>
    <mergeCell ref="A213:A214"/>
    <mergeCell ref="B213:B214"/>
    <mergeCell ref="C213:C214"/>
    <mergeCell ref="D213:D214"/>
    <mergeCell ref="E213:E214"/>
    <mergeCell ref="A216:A217"/>
    <mergeCell ref="B216:B217"/>
    <mergeCell ref="C216:C217"/>
    <mergeCell ref="D216:D217"/>
    <mergeCell ref="E216:E217"/>
    <mergeCell ref="A218:A219"/>
    <mergeCell ref="C218:C219"/>
    <mergeCell ref="D218:D219"/>
    <mergeCell ref="E218:E219"/>
    <mergeCell ref="A220:A221"/>
    <mergeCell ref="B220:B221"/>
    <mergeCell ref="C220:C221"/>
    <mergeCell ref="D220:D221"/>
    <mergeCell ref="E220:E221"/>
    <mergeCell ref="A222:A223"/>
    <mergeCell ref="B222:B223"/>
    <mergeCell ref="C222:C223"/>
    <mergeCell ref="D222:D223"/>
    <mergeCell ref="E222:E223"/>
    <mergeCell ref="A224:A225"/>
    <mergeCell ref="B224:B225"/>
    <mergeCell ref="C224:C225"/>
    <mergeCell ref="D224:D225"/>
    <mergeCell ref="E224:E225"/>
    <mergeCell ref="A230:B230"/>
    <mergeCell ref="A233:B233"/>
    <mergeCell ref="A234:P234"/>
    <mergeCell ref="A226:A227"/>
    <mergeCell ref="B226:B227"/>
    <mergeCell ref="C226:C227"/>
    <mergeCell ref="D226:D227"/>
    <mergeCell ref="E226:E227"/>
    <mergeCell ref="A228:A229"/>
    <mergeCell ref="B228:B229"/>
    <mergeCell ref="C228:C229"/>
    <mergeCell ref="D228:D229"/>
    <mergeCell ref="E228:E22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mklak</dc:creator>
  <cp:keywords/>
  <dc:description/>
  <cp:lastModifiedBy/>
  <cp:revision/>
  <dcterms:created xsi:type="dcterms:W3CDTF">2023-05-08T12:20:51Z</dcterms:created>
  <dcterms:modified xsi:type="dcterms:W3CDTF">2025-04-15T12:40:07Z</dcterms:modified>
  <cp:category/>
  <cp:contentStatus/>
</cp:coreProperties>
</file>