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3"/>
  <workbookPr defaultThemeVersion="124226"/>
  <xr:revisionPtr revIDLastSave="0" documentId="8_{BD4704B6-E0EE-473E-8C58-544C4A95B90A}" xr6:coauthVersionLast="47" xr6:coauthVersionMax="47" xr10:uidLastSave="{00000000-0000-0000-0000-000000000000}"/>
  <bookViews>
    <workbookView xWindow="0" yWindow="0" windowWidth="19080" windowHeight="7140" tabRatio="703" xr2:uid="{00000000-000D-0000-FFFF-FFFF00000000}"/>
  </bookViews>
  <sheets>
    <sheet name="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C140" i="1" l="1"/>
  <c r="M200" i="1"/>
  <c r="M185" i="1"/>
  <c r="M115" i="1"/>
  <c r="M94" i="1"/>
  <c r="M63" i="1"/>
  <c r="E63" i="1"/>
  <c r="M40" i="1"/>
  <c r="C224" i="1" l="1"/>
  <c r="C222" i="1"/>
  <c r="C220" i="1"/>
  <c r="C217" i="1"/>
  <c r="C215" i="1"/>
  <c r="C213" i="1"/>
  <c r="C211" i="1"/>
  <c r="C209" i="1"/>
  <c r="C207" i="1"/>
  <c r="C205" i="1"/>
  <c r="C203" i="1"/>
  <c r="C201" i="1"/>
  <c r="C196" i="1"/>
  <c r="C194" i="1"/>
  <c r="C192" i="1"/>
  <c r="C190" i="1"/>
  <c r="C188" i="1"/>
  <c r="C186" i="1"/>
  <c r="C182" i="1"/>
  <c r="C180" i="1"/>
  <c r="C178" i="1"/>
  <c r="C176" i="1"/>
  <c r="C174" i="1"/>
  <c r="C172" i="1"/>
  <c r="C170" i="1"/>
  <c r="C168" i="1"/>
  <c r="C166" i="1"/>
  <c r="C164" i="1"/>
  <c r="C160" i="1"/>
  <c r="C158" i="1"/>
  <c r="C156" i="1"/>
  <c r="C154" i="1"/>
  <c r="C152" i="1"/>
  <c r="C150" i="1"/>
  <c r="C148" i="1"/>
  <c r="C146" i="1"/>
  <c r="C144" i="1"/>
  <c r="C138" i="1"/>
  <c r="C136" i="1"/>
  <c r="C133" i="1"/>
  <c r="C131" i="1"/>
  <c r="C129" i="1"/>
  <c r="C127" i="1"/>
  <c r="C125" i="1"/>
  <c r="C123" i="1"/>
  <c r="C121" i="1"/>
  <c r="C119" i="1"/>
  <c r="C117" i="1"/>
  <c r="C113" i="1"/>
  <c r="C110" i="1"/>
  <c r="C108" i="1"/>
  <c r="C106" i="1"/>
  <c r="C104" i="1"/>
  <c r="C102" i="1"/>
  <c r="C100" i="1"/>
  <c r="C98" i="1"/>
  <c r="C96" i="1"/>
  <c r="C92" i="1"/>
  <c r="C90" i="1"/>
  <c r="C88" i="1"/>
  <c r="C86" i="1"/>
  <c r="C82" i="1"/>
  <c r="C80" i="1"/>
  <c r="C77" i="1"/>
  <c r="C75" i="1"/>
  <c r="C71" i="1"/>
  <c r="C67" i="1"/>
  <c r="C65" i="1"/>
  <c r="C60" i="1"/>
  <c r="C57" i="1"/>
  <c r="C55" i="1"/>
  <c r="C52" i="1"/>
  <c r="C50" i="1"/>
  <c r="C48" i="1"/>
  <c r="C45" i="1"/>
  <c r="C41" i="1"/>
  <c r="C36" i="1"/>
  <c r="C33" i="1"/>
  <c r="C30" i="1"/>
  <c r="C24" i="1"/>
  <c r="C21" i="1"/>
  <c r="C15" i="1"/>
  <c r="C12" i="1"/>
  <c r="C10" i="1"/>
  <c r="C8" i="1"/>
  <c r="L200" i="1"/>
  <c r="K200" i="1"/>
  <c r="J200" i="1"/>
  <c r="I200" i="1"/>
  <c r="H200" i="1"/>
  <c r="G200" i="1"/>
  <c r="F200" i="1"/>
  <c r="E200" i="1"/>
  <c r="D200" i="1"/>
  <c r="N185" i="1"/>
  <c r="L115" i="1"/>
  <c r="K115" i="1"/>
  <c r="J115" i="1"/>
  <c r="I115" i="1"/>
  <c r="H115" i="1"/>
  <c r="G115" i="1"/>
  <c r="F115" i="1"/>
  <c r="E115" i="1"/>
  <c r="D115" i="1"/>
  <c r="N94" i="1"/>
  <c r="L94" i="1"/>
  <c r="K94" i="1"/>
  <c r="J94" i="1"/>
  <c r="I94" i="1"/>
  <c r="H94" i="1"/>
  <c r="G94" i="1"/>
  <c r="F94" i="1"/>
  <c r="E94" i="1"/>
  <c r="D94" i="1"/>
  <c r="L63" i="1"/>
  <c r="K63" i="1"/>
  <c r="I63" i="1"/>
  <c r="H63" i="1"/>
  <c r="G63" i="1"/>
  <c r="F63" i="1"/>
  <c r="D63" i="1"/>
  <c r="C64" i="1"/>
  <c r="N40" i="1"/>
  <c r="L40" i="1"/>
  <c r="K40" i="1"/>
  <c r="I40" i="1"/>
  <c r="H40" i="1"/>
  <c r="G40" i="1"/>
  <c r="F40" i="1"/>
  <c r="E40" i="1"/>
  <c r="D40" i="1"/>
  <c r="N115" i="1" l="1"/>
  <c r="L185" i="1" l="1"/>
  <c r="K185" i="1"/>
  <c r="J185" i="1"/>
  <c r="I185" i="1"/>
  <c r="H185" i="1"/>
  <c r="G185" i="1"/>
  <c r="F185" i="1"/>
  <c r="E185" i="1"/>
  <c r="D185" i="1"/>
  <c r="N163" i="1"/>
  <c r="C228" i="1" l="1"/>
  <c r="C227" i="1"/>
  <c r="N226" i="1"/>
  <c r="M226" i="1"/>
  <c r="L226" i="1"/>
  <c r="K226" i="1"/>
  <c r="J226" i="1"/>
  <c r="I226" i="1"/>
  <c r="H226" i="1"/>
  <c r="G226" i="1"/>
  <c r="F226" i="1"/>
  <c r="E226" i="1"/>
  <c r="D226" i="1"/>
  <c r="C219" i="1"/>
  <c r="C200" i="1" s="1"/>
  <c r="N200" i="1"/>
  <c r="C199" i="1"/>
  <c r="C198" i="1"/>
  <c r="C184" i="1"/>
  <c r="M163" i="1"/>
  <c r="L163" i="1"/>
  <c r="K163" i="1"/>
  <c r="J163" i="1"/>
  <c r="I163" i="1"/>
  <c r="H163" i="1"/>
  <c r="G163" i="1"/>
  <c r="F163" i="1"/>
  <c r="E163" i="1"/>
  <c r="D163" i="1"/>
  <c r="C162" i="1"/>
  <c r="C143" i="1"/>
  <c r="N142" i="1"/>
  <c r="M142" i="1"/>
  <c r="L142" i="1"/>
  <c r="K142" i="1"/>
  <c r="J142" i="1"/>
  <c r="I142" i="1"/>
  <c r="H142" i="1"/>
  <c r="G142" i="1"/>
  <c r="F142" i="1"/>
  <c r="E142" i="1"/>
  <c r="D142" i="1"/>
  <c r="C135" i="1"/>
  <c r="C116" i="1"/>
  <c r="C112" i="1"/>
  <c r="C95" i="1"/>
  <c r="C69" i="1"/>
  <c r="N63" i="1"/>
  <c r="C59" i="1"/>
  <c r="C54" i="1"/>
  <c r="C47" i="1"/>
  <c r="C17" i="1"/>
  <c r="C43" i="1"/>
  <c r="C38" i="1"/>
  <c r="C35" i="1"/>
  <c r="C79" i="1"/>
  <c r="C32" i="1"/>
  <c r="C29" i="1"/>
  <c r="C28" i="1"/>
  <c r="C27" i="1"/>
  <c r="C26" i="1"/>
  <c r="C23" i="1"/>
  <c r="C20" i="1"/>
  <c r="C19" i="1"/>
  <c r="C18" i="1"/>
  <c r="C14" i="1"/>
  <c r="N7" i="1"/>
  <c r="M7" i="1"/>
  <c r="L7" i="1"/>
  <c r="K7" i="1"/>
  <c r="J7" i="1"/>
  <c r="I7" i="1"/>
  <c r="H7" i="1"/>
  <c r="G7" i="1"/>
  <c r="F7" i="1"/>
  <c r="E7" i="1"/>
  <c r="D7" i="1"/>
  <c r="J229" i="1" l="1"/>
  <c r="K229" i="1"/>
  <c r="D229" i="1"/>
  <c r="L229" i="1"/>
  <c r="C63" i="1"/>
  <c r="C94" i="1"/>
  <c r="E229" i="1"/>
  <c r="F229" i="1"/>
  <c r="M229" i="1"/>
  <c r="G229" i="1"/>
  <c r="H229" i="1"/>
  <c r="I229" i="1"/>
  <c r="C40" i="1"/>
  <c r="C115" i="1"/>
  <c r="C226" i="1"/>
  <c r="C185" i="1"/>
  <c r="C142" i="1"/>
  <c r="N229" i="1"/>
  <c r="C7" i="1"/>
  <c r="C163" i="1"/>
  <c r="C229" i="1" l="1"/>
</calcChain>
</file>

<file path=xl/sharedStrings.xml><?xml version="1.0" encoding="utf-8"?>
<sst xmlns="http://schemas.openxmlformats.org/spreadsheetml/2006/main" count="490" uniqueCount="200">
  <si>
    <t>Wydział Lekarski i Nauk o Zdrowiu</t>
  </si>
  <si>
    <t>Kierunek: Fizjoterapia 2022-2023</t>
  </si>
  <si>
    <t>Specjalność: bez specjalności</t>
  </si>
  <si>
    <t>Stopień: jednolite magisterskie    Profil: praktyczny    Forma: niestacjonarne</t>
  </si>
  <si>
    <t>Kod</t>
  </si>
  <si>
    <t>Rok ak. wejścia planu: 2022/2023</t>
  </si>
  <si>
    <t>Suma godz.</t>
  </si>
  <si>
    <t>Kod kierunku: FIZ2022</t>
  </si>
  <si>
    <t>Data aktualizacji: 2022-05-16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</si>
  <si>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</si>
  <si>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</si>
  <si>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</si>
  <si>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</si>
  <si>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</si>
  <si>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</si>
  <si>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</si>
  <si>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</si>
  <si>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</si>
  <si>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</si>
  <si>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</si>
  <si>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</si>
  <si>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A1</t>
  </si>
  <si>
    <t>Anatomia prawidłowa i rentgenowska</t>
  </si>
  <si>
    <t>ZAO</t>
  </si>
  <si>
    <t>ZAL</t>
  </si>
  <si>
    <t>A2</t>
  </si>
  <si>
    <t>Biologia  medyczna</t>
  </si>
  <si>
    <t>A3</t>
  </si>
  <si>
    <t>Biochemia</t>
  </si>
  <si>
    <t>A4</t>
  </si>
  <si>
    <t>Genetyka</t>
  </si>
  <si>
    <t>A8</t>
  </si>
  <si>
    <t>Biofizyka</t>
  </si>
  <si>
    <t>A11</t>
  </si>
  <si>
    <t>Pierwsza pomoc przedmedyczna</t>
  </si>
  <si>
    <t>B1</t>
  </si>
  <si>
    <t>Filozofia i bioetyka</t>
  </si>
  <si>
    <t>B4</t>
  </si>
  <si>
    <t>Ekonomia i system ochrony zdrowia</t>
  </si>
  <si>
    <t>B6</t>
  </si>
  <si>
    <t>Historia fizjoterapii</t>
  </si>
  <si>
    <t>EGZ</t>
  </si>
  <si>
    <t>B8</t>
  </si>
  <si>
    <t>Pedagogika ogólna i pedagogika specjalna</t>
  </si>
  <si>
    <t>B9</t>
  </si>
  <si>
    <t xml:space="preserve">Podstawy prawa </t>
  </si>
  <si>
    <t>B11</t>
  </si>
  <si>
    <t>Socjologia ogólna i socjologia niepełnosprawności</t>
  </si>
  <si>
    <t>B12</t>
  </si>
  <si>
    <t>Technologie informacyjne</t>
  </si>
  <si>
    <t>B14</t>
  </si>
  <si>
    <t>Dydaktyka fizjoterapii</t>
  </si>
  <si>
    <t>B15</t>
  </si>
  <si>
    <t>Zarządzanie i marketing</t>
  </si>
  <si>
    <t>B16</t>
  </si>
  <si>
    <t>Zdrowie publiczne</t>
  </si>
  <si>
    <t>C1</t>
  </si>
  <si>
    <t>Fizjoterapia ogólna</t>
  </si>
  <si>
    <t>Fizjoprofilaktyka i promocja zdrowia</t>
  </si>
  <si>
    <t>C6</t>
  </si>
  <si>
    <t>Kształcenie ruchowe i metodyka nauczania ruchu</t>
  </si>
  <si>
    <t>F1</t>
  </si>
  <si>
    <t>Przedmiot do wyboru: Rekreacyjne formy aktywności ruchowej / Plenerowe formy ruchu</t>
  </si>
  <si>
    <t>Kinezjologia</t>
  </si>
  <si>
    <t>Przedmiot do wyboru: Pierwszy krok na rynku pracy / Samozatrudnienie w fizjoterapii</t>
  </si>
  <si>
    <t>BHP</t>
  </si>
  <si>
    <t>Semestr II</t>
  </si>
  <si>
    <t>A5</t>
  </si>
  <si>
    <t>Biomechanika</t>
  </si>
  <si>
    <t>A7</t>
  </si>
  <si>
    <t>Fizjologia ogólna z neurofizjologią</t>
  </si>
  <si>
    <t>B7</t>
  </si>
  <si>
    <t>Język obcy</t>
  </si>
  <si>
    <t>B10</t>
  </si>
  <si>
    <t xml:space="preserve">Psychologia </t>
  </si>
  <si>
    <t>Kinezyterapia</t>
  </si>
  <si>
    <t>Kształcenie ruchowe i metodyka nauczania ruchu: Trening zdrowotny w środowisku wodnym/Pływanie terapeutyczne</t>
  </si>
  <si>
    <t>C8</t>
  </si>
  <si>
    <t>Medycyna fizykalna – fizykoterapia</t>
  </si>
  <si>
    <t>Praktyka asystencka</t>
  </si>
  <si>
    <t>H2</t>
  </si>
  <si>
    <t>Przedmiot do wyboru: Dieta w zdrowiu i chorobie / Dietetyczny coaching</t>
  </si>
  <si>
    <t>G</t>
  </si>
  <si>
    <t>Przedmiot obligatoryjny: Zakażenia szpitalne</t>
  </si>
  <si>
    <t>Semestr III</t>
  </si>
  <si>
    <t>Anatomia funkcjonalna i palpacyjna</t>
  </si>
  <si>
    <t xml:space="preserve">Fizjologia wysiłku fizycznego </t>
  </si>
  <si>
    <t>A10</t>
  </si>
  <si>
    <t>Patologia ogólna</t>
  </si>
  <si>
    <t>B2</t>
  </si>
  <si>
    <t>Demografia i epidemiologia</t>
  </si>
  <si>
    <t>Masaż</t>
  </si>
  <si>
    <t>Terapia manualna</t>
  </si>
  <si>
    <t>F</t>
  </si>
  <si>
    <t>Przedmiot do wyboru: Prawno-etyczne aspekty w postępowaniu fizjoterapeuty z pacjentem dorosłym/Prawno-etyczne aspekty w postępowaniu fizjoterapeuty z pacjentem nieletnim</t>
  </si>
  <si>
    <t>Przedmiot do wyboru: Podstawy treningu zdrowotnego/ Podstawy pilatesu</t>
  </si>
  <si>
    <t>Przedmiot do wyboru: Ćwiczenia sensomotoryczne/Podstawy terapii wisceralnej</t>
  </si>
  <si>
    <t>H1</t>
  </si>
  <si>
    <t>Przedmiot do wyboru: Zabawy motoryczne wspomagające rozwój psychoruchowy dziecka / Metody relaksacyjne i ćwiczenia koncentrujące</t>
  </si>
  <si>
    <t>Przedmiot obligatoryjny: Elementy Tai Chi w psychoprofilaktyce fizjoterapeutycznej</t>
  </si>
  <si>
    <t>Przedmiot obligatoryjny: Aktywność fizyczna osób starszych</t>
  </si>
  <si>
    <t>Przedmiot obligatoryjny: Fizjoterapia stawów skroniowo-żuchwowych</t>
  </si>
  <si>
    <t>Przedmiot do wyboru: Terapia zaburzeń głosu / Podstawy fizjoterapii logopedycznej / Diagnostyka laboratoryjna i obrazowa</t>
  </si>
  <si>
    <t>Semestr IV</t>
  </si>
  <si>
    <t>C</t>
  </si>
  <si>
    <t>C2</t>
  </si>
  <si>
    <t>Balneoklimatologia i odnowa biologiczna</t>
  </si>
  <si>
    <t>D1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</si>
  <si>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</si>
  <si>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</si>
  <si>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</si>
  <si>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</si>
  <si>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D5</t>
  </si>
  <si>
    <t>Kliniczne podstawy fizjoterapii w ortopedii</t>
  </si>
  <si>
    <t>F5</t>
  </si>
  <si>
    <t>Wakacyjna praktyka z kinezyterapii</t>
  </si>
  <si>
    <t>H6</t>
  </si>
  <si>
    <t>Przedmiot do wyboru: Wybrane techniki masażu z elementami odnowy biologicznej / Masaż sportowy / Sports massage</t>
  </si>
  <si>
    <t>dodano przedmiot do wyboru</t>
  </si>
  <si>
    <t>Semestr V</t>
  </si>
  <si>
    <t>Kliniczne podstawy fizjoterapii w kardiologii i kardiochirurgii</t>
  </si>
  <si>
    <t>Kliniczne podstawy fizjoterapii w onkologii i medycynie paliatywnej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</si>
  <si>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</si>
  <si>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</si>
  <si>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</si>
  <si>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D3</t>
  </si>
  <si>
    <t>Fizjoterapia kliniczna w dysfunkcjach układu ruchu w ortopedii</t>
  </si>
  <si>
    <t>D4</t>
  </si>
  <si>
    <t>Fizjoterapia kliniczna w dysfunkcjach układu ruchu w neurologii i neurochirurgii</t>
  </si>
  <si>
    <t>D6</t>
  </si>
  <si>
    <t>Kliniczne podstawy fizjoterapii w traumatologii i medycynie sportowej</t>
  </si>
  <si>
    <t>D14</t>
  </si>
  <si>
    <t>Fizjoterapia w chorobach wewnętrznych w pulmonologii</t>
  </si>
  <si>
    <t>F2</t>
  </si>
  <si>
    <t>Praktyka z fizjoterapii klinicznej, fizykoterapii i masażu</t>
  </si>
  <si>
    <t>Przedmiot do wyboru: Wybrane techniki masażu/Masaż limfatyczny</t>
  </si>
  <si>
    <t>Przedmiot obligatoryjny: Diagnostyka i terapia kręgosłupa i barku w modelu holistycznym</t>
  </si>
  <si>
    <t>Przedmiot obligatoryjny: Podstawy terapii zajęciowej</t>
  </si>
  <si>
    <t>Semestr VI</t>
  </si>
  <si>
    <t>Diagnostyka funkcjonalna i planowanie fizjoterapii w chorobach wewnętrznych w chirurgii i intensywnej terapii</t>
  </si>
  <si>
    <t>Diagnostyka funkcjonalna i planowanie fizjoterapii w dysfunkcjach układu ruchu w ortopedii</t>
  </si>
  <si>
    <t>D2</t>
  </si>
  <si>
    <t>Diagnostyka funkcjonalna i planowanie fizjoterapii w dysfunkcjach układu ruchu w neurologii i neurochirurgii</t>
  </si>
  <si>
    <t>Fizjoterapia kliniczna w dysfunkcjach układu ruchu w traumatologii i medycynie sportowej</t>
  </si>
  <si>
    <t>Diagnostyka funkcjonalna i planowanie fizjoterapii w chorobach wewnętrznych w pulmonologii</t>
  </si>
  <si>
    <t>D10</t>
  </si>
  <si>
    <t>Fizjoterapia w chorobach wewnętrznych w kardiologii i kardiochirurgii</t>
  </si>
  <si>
    <t>D12</t>
  </si>
  <si>
    <t>Fizjoterapia w chorobach wewnętrznych w onkologii i medycynie paliatywnej</t>
  </si>
  <si>
    <t>D13</t>
  </si>
  <si>
    <t>Fizjoterapia w chorobach wewnętrznych w pediatrii</t>
  </si>
  <si>
    <t>D15</t>
  </si>
  <si>
    <t>Fizjoterapia w chorobach wewnętrznych w: ginekologii i położnictwie</t>
  </si>
  <si>
    <t>F4</t>
  </si>
  <si>
    <t>Wakacyjna praktyka profilowana - wybieralna</t>
  </si>
  <si>
    <t>Semestr VII</t>
  </si>
  <si>
    <t>Adaptowana aktywność fizyczna i sport osób niepełnosprawnych</t>
  </si>
  <si>
    <t>Kliniczne podstawy fizjoterapii w reumatologii</t>
  </si>
  <si>
    <t>Kliniczne podstawy fizjoterapii w geriatrii</t>
  </si>
  <si>
    <t>Kliniczne podstawy fizjoterapii w psychiatrii</t>
  </si>
  <si>
    <t>Diagnostyka funkcjonalna i planowanie fizjoterapii w dysfunkcjach układu ruchu w traumatologii i medycynie sportowej</t>
  </si>
  <si>
    <t>EGZ/ZAL</t>
  </si>
  <si>
    <t>Diagnostyka funkcjonalna i planowanie fizjoterapii w chorobach wewnętrznych w ginekologii i położnictwie</t>
  </si>
  <si>
    <t>Diagnostyka funkcjonalna i planowanie fizjoterapii w chorobach wewnętrznych w kardiologii i kardiochirurgii</t>
  </si>
  <si>
    <t>Diagnostyka i planowanie fizjoterapii w chorobach wewnętrznych w onkologii i medycynie paliatywnej</t>
  </si>
  <si>
    <t>D7</t>
  </si>
  <si>
    <t>Fizjoterapia kliniczna w dysfunkcjach układu ruchu w wieku rozwojowym</t>
  </si>
  <si>
    <t>Semestr VIII</t>
  </si>
  <si>
    <t>D9</t>
  </si>
  <si>
    <t>Fizjoterapia w chorobach wewnętrznych w geriatrii i psychiatrii</t>
  </si>
  <si>
    <t>Fizjoterapia kliniczna w dysfunkcjach układu ruchu w reumatologii</t>
  </si>
  <si>
    <t>Diagnostyka funkcjonalna i planowanie fizjoterapii w wieku rozwojowym</t>
  </si>
  <si>
    <t>C12</t>
  </si>
  <si>
    <t>Wyroby medyczne – zaopatrzenie ortopedyczne</t>
  </si>
  <si>
    <t>E1</t>
  </si>
  <si>
    <t>Metodologia badań naukowych i statystyka</t>
  </si>
  <si>
    <t>Seminarium magisterskie - przygotowanie pracy dyplomowej</t>
  </si>
  <si>
    <t>Semestr IX</t>
  </si>
  <si>
    <t>A6</t>
  </si>
  <si>
    <t>Farmakologia  w  fizjoterapii</t>
  </si>
  <si>
    <t>Diagnostyka funkcjonalna i planowanie fizjoterapii w dysfunkcjach układu ruchu w reumatologii</t>
  </si>
  <si>
    <t>ZAO/ZAL</t>
  </si>
  <si>
    <t>Diagnostyka funkcjonalna i planowanie fizjoterapii w chorobach wewnętrznych w geriatrii i psychiatrii</t>
  </si>
  <si>
    <t>Metody specjalne fizjoterapii – metody reedukacji posturalnej</t>
  </si>
  <si>
    <t>Metody specjalne fizjoterapii – neurorehabilitacja</t>
  </si>
  <si>
    <t>C3</t>
  </si>
  <si>
    <t>Metody specjalne fizjoterapii – reedukacji nerwowo-mięśniowej</t>
  </si>
  <si>
    <t>C4</t>
  </si>
  <si>
    <t>Metody specjalne fizjoterapii – terapia manualna</t>
  </si>
  <si>
    <t>C5</t>
  </si>
  <si>
    <t>Metody specjalne fizjoterapii – terapia neurorozwojowa</t>
  </si>
  <si>
    <t>Przedmiot obligatoryjny: Rehabilitacja pulmonologiczna i klimatoterapia w podziemnych komorach solnych</t>
  </si>
  <si>
    <t>Przedmiot obligatoryjny: Obrazowanie uszkodzeń  narządu ruchu</t>
  </si>
  <si>
    <t>Przedmiot obligatoryjny: Fizjoterapia w zaburzeniach uro-ginekologicznych</t>
  </si>
  <si>
    <t>Semestr X</t>
  </si>
  <si>
    <t>Seminarium magisterskie - przygotowanie pracy dyplomowej, przygotowanie do egzaminu dyplomowego</t>
  </si>
  <si>
    <t>F3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</si>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</sst>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8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1"/>
    </font>
    <font>
      <sz val="8"/>
      <color rgb="FFFF0000"/>
      <name val="Arial"/>
      <family val="2"/>
      <charset val="1"/>
    </font>
    <font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0" xfId="0" applyBorder="1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0" fillId="2" borderId="10" xfId="0" applyFill="1" applyBorder="1"/>
    <xf numFmtId="0" fontId="0" fillId="2" borderId="7" xfId="0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2" fillId="4" borderId="18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4" xfId="0" applyFill="1" applyBorder="1" applyAlignment="1">
      <alignment horizontal="left" wrapText="1"/>
    </xf>
    <xf numFmtId="0" fontId="0" fillId="2" borderId="2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left" wrapText="1"/>
    </xf>
    <xf numFmtId="0" fontId="4" fillId="2" borderId="24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 wrapText="1"/>
    </xf>
    <xf numFmtId="0" fontId="0" fillId="2" borderId="31" xfId="0" applyFill="1" applyBorder="1"/>
    <xf numFmtId="0" fontId="0" fillId="2" borderId="17" xfId="0" applyFill="1" applyBorder="1"/>
    <xf numFmtId="0" fontId="0" fillId="2" borderId="32" xfId="0" applyFill="1" applyBorder="1"/>
    <xf numFmtId="0" fontId="0" fillId="2" borderId="22" xfId="0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2" borderId="22" xfId="0" applyFill="1" applyBorder="1" applyAlignment="1">
      <alignment horizontal="left" wrapText="1"/>
    </xf>
    <xf numFmtId="0" fontId="0" fillId="2" borderId="28" xfId="0" applyFill="1" applyBorder="1" applyAlignment="1">
      <alignment horizontal="left" wrapText="1"/>
    </xf>
    <xf numFmtId="0" fontId="0" fillId="2" borderId="7" xfId="0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4" fillId="2" borderId="30" xfId="0" applyFont="1" applyFill="1" applyBorder="1" applyAlignment="1">
      <alignment horizontal="center"/>
    </xf>
    <xf numFmtId="0" fontId="4" fillId="0" borderId="0" xfId="0" applyFont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0" xfId="0" applyAlignment="1">
      <alignment vertical="center"/>
    </xf>
    <xf numFmtId="0" fontId="3" fillId="3" borderId="2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wrapText="1"/>
    </xf>
    <xf numFmtId="0" fontId="0" fillId="2" borderId="22" xfId="0" applyFill="1" applyBorder="1" applyAlignment="1">
      <alignment horizontal="left" wrapText="1"/>
    </xf>
    <xf numFmtId="0" fontId="4" fillId="2" borderId="28" xfId="0" applyFont="1" applyFill="1" applyBorder="1" applyAlignment="1">
      <alignment horizontal="left" wrapText="1"/>
    </xf>
    <xf numFmtId="0" fontId="4" fillId="2" borderId="22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28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3" fillId="2" borderId="28" xfId="0" applyFont="1" applyFill="1" applyBorder="1" applyAlignment="1">
      <alignment horizontal="left" wrapText="1"/>
    </xf>
    <xf numFmtId="0" fontId="3" fillId="2" borderId="22" xfId="0" applyFont="1" applyFill="1" applyBorder="1" applyAlignment="1">
      <alignment horizontal="left" wrapText="1"/>
    </xf>
    <xf numFmtId="0" fontId="0" fillId="2" borderId="2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2" fillId="3" borderId="28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2" fillId="3" borderId="2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0" borderId="0" xfId="0" applyFont="1" applyAlignment="1"/>
    <xf numFmtId="0" fontId="6" fillId="0" borderId="6" xfId="0" applyFont="1" applyBorder="1" applyAlignme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1"/>
  <sheetViews>
    <sheetView tabSelected="1" topLeftCell="A230" zoomScale="120" zoomScaleNormal="120" workbookViewId="0">
      <selection activeCell="D219" sqref="D219:G223"/>
    </sheetView>
  </sheetViews>
  <sheetFormatPr defaultColWidth="8.83203125" defaultRowHeight="11.25"/>
  <cols>
    <col min="1" max="1" width="5" customWidth="1"/>
    <col min="2" max="2" width="35.6640625" style="1" customWidth="1"/>
    <col min="3" max="3" width="5.5" customWidth="1"/>
    <col min="4" max="4" width="5.6640625" customWidth="1"/>
    <col min="5" max="5" width="4.5" customWidth="1"/>
    <col min="6" max="6" width="5" customWidth="1"/>
    <col min="7" max="8" width="5.1640625" customWidth="1"/>
    <col min="9" max="9" width="4.1640625" customWidth="1"/>
    <col min="10" max="10" width="3.83203125" customWidth="1"/>
    <col min="11" max="12" width="6"/>
    <col min="13" max="13" width="9.5" customWidth="1"/>
    <col min="14" max="14" width="8.5" style="3"/>
    <col min="15" max="15" width="3.1640625" customWidth="1"/>
    <col min="17" max="17" width="14.83203125" customWidth="1"/>
  </cols>
  <sheetData>
    <row r="1" spans="1:17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7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7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7" ht="15" customHeight="1" thickBot="1">
      <c r="A4" s="134" t="s">
        <v>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P4" s="4"/>
      <c r="Q4" s="4"/>
    </row>
    <row r="5" spans="1:17" ht="16.5" customHeight="1" thickBot="1">
      <c r="A5" s="92" t="s">
        <v>4</v>
      </c>
      <c r="B5" s="15" t="s">
        <v>5</v>
      </c>
      <c r="C5" s="94" t="s">
        <v>6</v>
      </c>
      <c r="D5" s="96" t="s">
        <v>7</v>
      </c>
      <c r="E5" s="96"/>
      <c r="F5" s="96"/>
      <c r="G5" s="96"/>
      <c r="H5" s="96"/>
      <c r="I5" s="96"/>
      <c r="J5" s="96"/>
      <c r="K5" s="96"/>
      <c r="L5" s="96"/>
      <c r="M5" s="96"/>
      <c r="N5" s="96"/>
      <c r="P5" s="87"/>
      <c r="Q5" s="5"/>
    </row>
    <row r="6" spans="1:17" ht="15" customHeight="1" thickBot="1">
      <c r="A6" s="93"/>
      <c r="B6" s="21" t="s">
        <v>8</v>
      </c>
      <c r="C6" s="95"/>
      <c r="D6" s="22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3" t="s">
        <v>18</v>
      </c>
      <c r="N6" s="24" t="s">
        <v>19</v>
      </c>
      <c r="P6" s="87"/>
      <c r="Q6" s="5"/>
    </row>
    <row r="7" spans="1:17" ht="15.75" customHeight="1" thickBot="1">
      <c r="A7" s="97" t="s">
        <v>20</v>
      </c>
      <c r="B7" s="98"/>
      <c r="C7" s="25">
        <f t="shared" ref="C7:N7" si="0">SUM(C8:C38)</f>
        <v>494</v>
      </c>
      <c r="D7" s="26">
        <f t="shared" si="0"/>
        <v>280</v>
      </c>
      <c r="E7" s="26">
        <f t="shared" si="0"/>
        <v>131</v>
      </c>
      <c r="F7" s="26">
        <f t="shared" si="0"/>
        <v>0</v>
      </c>
      <c r="G7" s="26">
        <f t="shared" si="0"/>
        <v>0</v>
      </c>
      <c r="H7" s="26">
        <f t="shared" si="0"/>
        <v>10</v>
      </c>
      <c r="I7" s="26">
        <f t="shared" si="0"/>
        <v>0</v>
      </c>
      <c r="J7" s="26">
        <f t="shared" si="0"/>
        <v>73</v>
      </c>
      <c r="K7" s="26">
        <f t="shared" si="0"/>
        <v>0</v>
      </c>
      <c r="L7" s="26">
        <f t="shared" si="0"/>
        <v>0</v>
      </c>
      <c r="M7" s="27">
        <f t="shared" si="0"/>
        <v>0</v>
      </c>
      <c r="N7" s="28">
        <f t="shared" si="0"/>
        <v>30</v>
      </c>
      <c r="P7" s="87"/>
      <c r="Q7" s="87"/>
    </row>
    <row r="8" spans="1:17">
      <c r="A8" s="99" t="s">
        <v>21</v>
      </c>
      <c r="B8" s="103" t="s">
        <v>22</v>
      </c>
      <c r="C8" s="114">
        <f>SUM(D8:L9)</f>
        <v>60</v>
      </c>
      <c r="D8" s="29">
        <v>20</v>
      </c>
      <c r="E8" s="29"/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30" t="s">
        <v>23</v>
      </c>
      <c r="N8" s="31">
        <v>4</v>
      </c>
      <c r="P8" s="6"/>
      <c r="Q8" s="85"/>
    </row>
    <row r="9" spans="1:17" ht="14.25" customHeight="1" thickBot="1">
      <c r="A9" s="100"/>
      <c r="B9" s="104"/>
      <c r="C9" s="115"/>
      <c r="D9" s="18"/>
      <c r="E9" s="18">
        <v>40</v>
      </c>
      <c r="F9" s="18"/>
      <c r="G9" s="18"/>
      <c r="H9" s="18"/>
      <c r="I9" s="18"/>
      <c r="J9" s="18"/>
      <c r="K9" s="18"/>
      <c r="L9" s="18"/>
      <c r="M9" s="19" t="s">
        <v>24</v>
      </c>
      <c r="N9" s="20"/>
      <c r="P9" s="6"/>
      <c r="Q9" s="85"/>
    </row>
    <row r="10" spans="1:17">
      <c r="A10" s="99" t="s">
        <v>25</v>
      </c>
      <c r="B10" s="103" t="s">
        <v>26</v>
      </c>
      <c r="C10" s="114">
        <f>SUM(D10:L11)</f>
        <v>17</v>
      </c>
      <c r="D10" s="29">
        <v>10</v>
      </c>
      <c r="E10" s="29"/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30" t="s">
        <v>18</v>
      </c>
      <c r="N10" s="31">
        <v>1</v>
      </c>
      <c r="P10" s="6"/>
      <c r="Q10" s="85"/>
    </row>
    <row r="11" spans="1:17" ht="12.75" customHeight="1" thickBot="1">
      <c r="A11" s="100"/>
      <c r="B11" s="104"/>
      <c r="C11" s="115"/>
      <c r="D11" s="18"/>
      <c r="E11" s="18">
        <v>7</v>
      </c>
      <c r="F11" s="18"/>
      <c r="G11" s="18"/>
      <c r="H11" s="18"/>
      <c r="I11" s="18"/>
      <c r="J11" s="18"/>
      <c r="K11" s="18"/>
      <c r="L11" s="18"/>
      <c r="M11" s="19" t="s">
        <v>23</v>
      </c>
      <c r="N11" s="20"/>
      <c r="P11" s="6"/>
      <c r="Q11" s="85"/>
    </row>
    <row r="12" spans="1:17">
      <c r="A12" s="99" t="s">
        <v>27</v>
      </c>
      <c r="B12" s="103" t="s">
        <v>28</v>
      </c>
      <c r="C12" s="114">
        <f>SUM(D12:K13)</f>
        <v>20</v>
      </c>
      <c r="D12" s="29">
        <v>10</v>
      </c>
      <c r="E12" s="29">
        <v>0</v>
      </c>
      <c r="F12" s="29">
        <v>0</v>
      </c>
      <c r="G12" s="29">
        <v>0</v>
      </c>
      <c r="H12" s="29"/>
      <c r="I12" s="29">
        <v>0</v>
      </c>
      <c r="J12" s="29">
        <v>0</v>
      </c>
      <c r="K12" s="29">
        <v>0</v>
      </c>
      <c r="L12" s="29">
        <v>0</v>
      </c>
      <c r="M12" s="30" t="s">
        <v>18</v>
      </c>
      <c r="N12" s="31">
        <v>1</v>
      </c>
      <c r="P12" s="6"/>
      <c r="Q12" s="85"/>
    </row>
    <row r="13" spans="1:17" ht="15" customHeight="1" thickBot="1">
      <c r="A13" s="100"/>
      <c r="B13" s="104"/>
      <c r="C13" s="115"/>
      <c r="D13" s="18"/>
      <c r="E13" s="18"/>
      <c r="F13" s="18"/>
      <c r="G13" s="18"/>
      <c r="H13" s="18">
        <v>10</v>
      </c>
      <c r="I13" s="18"/>
      <c r="J13" s="18"/>
      <c r="K13" s="18"/>
      <c r="L13" s="18"/>
      <c r="M13" s="19" t="s">
        <v>24</v>
      </c>
      <c r="N13" s="20"/>
      <c r="P13" s="6"/>
      <c r="Q13" s="85"/>
    </row>
    <row r="14" spans="1:17" ht="15.75" customHeight="1" thickBot="1">
      <c r="A14" s="70" t="s">
        <v>29</v>
      </c>
      <c r="B14" s="32" t="s">
        <v>30</v>
      </c>
      <c r="C14" s="72">
        <f t="shared" ref="C14:C38" si="1">SUM(D14:L14)</f>
        <v>15</v>
      </c>
      <c r="D14" s="33">
        <v>15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4" t="s">
        <v>23</v>
      </c>
      <c r="N14" s="35">
        <v>1</v>
      </c>
      <c r="P14" s="6"/>
      <c r="Q14" s="7"/>
    </row>
    <row r="15" spans="1:17">
      <c r="A15" s="99" t="s">
        <v>31</v>
      </c>
      <c r="B15" s="103" t="s">
        <v>32</v>
      </c>
      <c r="C15" s="114">
        <f>SUM(D15:L16)</f>
        <v>17</v>
      </c>
      <c r="D15" s="29">
        <v>10</v>
      </c>
      <c r="E15" s="29"/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30" t="s">
        <v>23</v>
      </c>
      <c r="N15" s="31">
        <v>1</v>
      </c>
      <c r="P15" s="6"/>
      <c r="Q15" s="85"/>
    </row>
    <row r="16" spans="1:17" ht="13.5" customHeight="1" thickBot="1">
      <c r="A16" s="100"/>
      <c r="B16" s="104"/>
      <c r="C16" s="115"/>
      <c r="D16" s="18"/>
      <c r="E16" s="18">
        <v>7</v>
      </c>
      <c r="F16" s="18"/>
      <c r="G16" s="18"/>
      <c r="H16" s="18"/>
      <c r="I16" s="18"/>
      <c r="J16" s="18"/>
      <c r="K16" s="18"/>
      <c r="L16" s="18"/>
      <c r="M16" s="19" t="s">
        <v>24</v>
      </c>
      <c r="N16" s="20"/>
      <c r="P16" s="6"/>
      <c r="Q16" s="85"/>
    </row>
    <row r="17" spans="1:17" ht="15" customHeight="1" thickBot="1">
      <c r="A17" s="70" t="s">
        <v>33</v>
      </c>
      <c r="B17" s="32" t="s">
        <v>34</v>
      </c>
      <c r="C17" s="72">
        <f>SUM(D17:L17)</f>
        <v>17</v>
      </c>
      <c r="D17" s="33">
        <v>0</v>
      </c>
      <c r="E17" s="33">
        <v>17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 t="s">
        <v>23</v>
      </c>
      <c r="N17" s="35">
        <v>1</v>
      </c>
      <c r="P17" s="6"/>
      <c r="Q17" s="7"/>
    </row>
    <row r="18" spans="1:17" ht="18" customHeight="1" thickBot="1">
      <c r="A18" s="70" t="s">
        <v>35</v>
      </c>
      <c r="B18" s="32" t="s">
        <v>36</v>
      </c>
      <c r="C18" s="72">
        <f t="shared" si="1"/>
        <v>30</v>
      </c>
      <c r="D18" s="33">
        <v>30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4" t="s">
        <v>23</v>
      </c>
      <c r="N18" s="35">
        <v>2</v>
      </c>
      <c r="P18" s="6"/>
      <c r="Q18" s="7"/>
    </row>
    <row r="19" spans="1:17" ht="16.5" customHeight="1" thickBot="1">
      <c r="A19" s="70" t="s">
        <v>37</v>
      </c>
      <c r="B19" s="32" t="s">
        <v>38</v>
      </c>
      <c r="C19" s="72">
        <f t="shared" si="1"/>
        <v>16</v>
      </c>
      <c r="D19" s="33">
        <v>16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 t="s">
        <v>23</v>
      </c>
      <c r="N19" s="35">
        <v>1</v>
      </c>
      <c r="P19" s="6"/>
      <c r="Q19" s="7"/>
    </row>
    <row r="20" spans="1:17" ht="15" customHeight="1" thickBot="1">
      <c r="A20" s="70" t="s">
        <v>39</v>
      </c>
      <c r="B20" s="32" t="s">
        <v>40</v>
      </c>
      <c r="C20" s="72">
        <f t="shared" si="1"/>
        <v>15</v>
      </c>
      <c r="D20" s="33">
        <v>15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 t="s">
        <v>41</v>
      </c>
      <c r="N20" s="35">
        <v>1</v>
      </c>
      <c r="P20" s="6"/>
      <c r="Q20" s="7"/>
    </row>
    <row r="21" spans="1:17">
      <c r="A21" s="99" t="s">
        <v>42</v>
      </c>
      <c r="B21" s="103" t="s">
        <v>43</v>
      </c>
      <c r="C21" s="114">
        <f>SUM(D21:L22)</f>
        <v>20</v>
      </c>
      <c r="D21" s="29">
        <v>10</v>
      </c>
      <c r="E21" s="29"/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30" t="s">
        <v>23</v>
      </c>
      <c r="N21" s="31">
        <v>1</v>
      </c>
      <c r="P21" s="6"/>
      <c r="Q21" s="85"/>
    </row>
    <row r="22" spans="1:17" ht="14.25" customHeight="1" thickBot="1">
      <c r="A22" s="100"/>
      <c r="B22" s="104"/>
      <c r="C22" s="115"/>
      <c r="D22" s="18"/>
      <c r="E22" s="18">
        <v>10</v>
      </c>
      <c r="F22" s="18"/>
      <c r="G22" s="18"/>
      <c r="H22" s="18"/>
      <c r="I22" s="18"/>
      <c r="J22" s="18"/>
      <c r="K22" s="18"/>
      <c r="L22" s="18"/>
      <c r="M22" s="19" t="s">
        <v>24</v>
      </c>
      <c r="N22" s="20"/>
      <c r="P22" s="6"/>
      <c r="Q22" s="85"/>
    </row>
    <row r="23" spans="1:17" ht="20.25" customHeight="1" thickBot="1">
      <c r="A23" s="70" t="s">
        <v>44</v>
      </c>
      <c r="B23" s="32" t="s">
        <v>45</v>
      </c>
      <c r="C23" s="72">
        <f t="shared" si="1"/>
        <v>20</v>
      </c>
      <c r="D23" s="33">
        <v>20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4" t="s">
        <v>23</v>
      </c>
      <c r="N23" s="35">
        <v>1</v>
      </c>
      <c r="P23" s="6"/>
      <c r="Q23" s="7"/>
    </row>
    <row r="24" spans="1:17" ht="11.25" customHeight="1">
      <c r="A24" s="99" t="s">
        <v>46</v>
      </c>
      <c r="B24" s="103" t="s">
        <v>47</v>
      </c>
      <c r="C24" s="114">
        <f>SUM(D24:L25)</f>
        <v>20</v>
      </c>
      <c r="D24" s="29">
        <v>10</v>
      </c>
      <c r="E24" s="29"/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30" t="s">
        <v>23</v>
      </c>
      <c r="N24" s="31">
        <v>1</v>
      </c>
      <c r="P24" s="6"/>
      <c r="Q24" s="85"/>
    </row>
    <row r="25" spans="1:17" ht="14.25" customHeight="1" thickBot="1">
      <c r="A25" s="100"/>
      <c r="B25" s="104"/>
      <c r="C25" s="115"/>
      <c r="D25" s="18"/>
      <c r="E25" s="18">
        <v>10</v>
      </c>
      <c r="F25" s="18"/>
      <c r="G25" s="18"/>
      <c r="H25" s="18"/>
      <c r="I25" s="18"/>
      <c r="J25" s="18"/>
      <c r="K25" s="18"/>
      <c r="L25" s="18"/>
      <c r="M25" s="19" t="s">
        <v>24</v>
      </c>
      <c r="N25" s="20"/>
      <c r="P25" s="6"/>
      <c r="Q25" s="85"/>
    </row>
    <row r="26" spans="1:17" ht="14.25" customHeight="1" thickBot="1">
      <c r="A26" s="70" t="s">
        <v>48</v>
      </c>
      <c r="B26" s="32" t="s">
        <v>49</v>
      </c>
      <c r="C26" s="72">
        <f t="shared" si="1"/>
        <v>10</v>
      </c>
      <c r="D26" s="33">
        <v>10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4" t="s">
        <v>23</v>
      </c>
      <c r="N26" s="35">
        <v>1</v>
      </c>
      <c r="P26" s="6"/>
      <c r="Q26" s="7"/>
    </row>
    <row r="27" spans="1:17" ht="17.25" customHeight="1" thickBot="1">
      <c r="A27" s="70" t="s">
        <v>50</v>
      </c>
      <c r="B27" s="32" t="s">
        <v>51</v>
      </c>
      <c r="C27" s="72">
        <f t="shared" si="1"/>
        <v>15</v>
      </c>
      <c r="D27" s="33">
        <v>15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4" t="s">
        <v>23</v>
      </c>
      <c r="N27" s="35">
        <v>1</v>
      </c>
      <c r="P27" s="6"/>
      <c r="Q27" s="7"/>
    </row>
    <row r="28" spans="1:17" ht="16.5" customHeight="1" thickBot="1">
      <c r="A28" s="70" t="s">
        <v>52</v>
      </c>
      <c r="B28" s="32" t="s">
        <v>53</v>
      </c>
      <c r="C28" s="72">
        <f t="shared" si="1"/>
        <v>17</v>
      </c>
      <c r="D28" s="33">
        <v>17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4" t="s">
        <v>23</v>
      </c>
      <c r="N28" s="35">
        <v>1</v>
      </c>
      <c r="P28" s="6"/>
      <c r="Q28" s="7"/>
    </row>
    <row r="29" spans="1:17" ht="17.25" customHeight="1" thickBot="1">
      <c r="A29" s="70" t="s">
        <v>54</v>
      </c>
      <c r="B29" s="32" t="s">
        <v>55</v>
      </c>
      <c r="C29" s="72">
        <f t="shared" si="1"/>
        <v>17</v>
      </c>
      <c r="D29" s="33">
        <v>17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4" t="s">
        <v>23</v>
      </c>
      <c r="N29" s="35">
        <v>1</v>
      </c>
      <c r="P29" s="6"/>
      <c r="Q29" s="7"/>
    </row>
    <row r="30" spans="1:17">
      <c r="A30" s="101" t="s">
        <v>56</v>
      </c>
      <c r="B30" s="105" t="s">
        <v>57</v>
      </c>
      <c r="C30" s="129">
        <f>SUM(D30:L31)</f>
        <v>30</v>
      </c>
      <c r="D30" s="36">
        <v>10</v>
      </c>
      <c r="E30" s="36"/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7" t="s">
        <v>23</v>
      </c>
      <c r="N30" s="38">
        <v>2</v>
      </c>
      <c r="P30" s="8"/>
      <c r="Q30" s="88"/>
    </row>
    <row r="31" spans="1:17" ht="12" thickBot="1">
      <c r="A31" s="102"/>
      <c r="B31" s="106"/>
      <c r="C31" s="130"/>
      <c r="D31" s="39"/>
      <c r="E31" s="39">
        <v>20</v>
      </c>
      <c r="F31" s="39"/>
      <c r="G31" s="39"/>
      <c r="H31" s="39"/>
      <c r="I31" s="39"/>
      <c r="J31" s="39"/>
      <c r="K31" s="39"/>
      <c r="L31" s="39"/>
      <c r="M31" s="40" t="s">
        <v>24</v>
      </c>
      <c r="N31" s="41"/>
      <c r="P31" s="8"/>
      <c r="Q31" s="88"/>
    </row>
    <row r="32" spans="1:17" ht="18" customHeight="1" thickBot="1">
      <c r="A32" s="71" t="s">
        <v>56</v>
      </c>
      <c r="B32" s="42" t="s">
        <v>58</v>
      </c>
      <c r="C32" s="73">
        <f t="shared" si="1"/>
        <v>20</v>
      </c>
      <c r="D32" s="43">
        <v>20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4" t="s">
        <v>23</v>
      </c>
      <c r="N32" s="45">
        <v>1</v>
      </c>
      <c r="P32" s="8"/>
      <c r="Q32" s="9"/>
    </row>
    <row r="33" spans="1:17">
      <c r="A33" s="99" t="s">
        <v>59</v>
      </c>
      <c r="B33" s="103" t="s">
        <v>60</v>
      </c>
      <c r="C33" s="114">
        <f>SUM(D33:L34)</f>
        <v>34</v>
      </c>
      <c r="D33" s="29">
        <v>10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/>
      <c r="K33" s="29">
        <v>0</v>
      </c>
      <c r="L33" s="29">
        <v>0</v>
      </c>
      <c r="M33" s="30" t="s">
        <v>23</v>
      </c>
      <c r="N33" s="31">
        <v>2</v>
      </c>
      <c r="P33" s="6"/>
      <c r="Q33" s="90"/>
    </row>
    <row r="34" spans="1:17" ht="15.75" customHeight="1" thickBot="1">
      <c r="A34" s="100"/>
      <c r="B34" s="104"/>
      <c r="C34" s="115"/>
      <c r="D34" s="18"/>
      <c r="E34" s="18"/>
      <c r="F34" s="18"/>
      <c r="G34" s="18"/>
      <c r="H34" s="18"/>
      <c r="I34" s="18"/>
      <c r="J34" s="18">
        <v>24</v>
      </c>
      <c r="K34" s="18"/>
      <c r="L34" s="18"/>
      <c r="M34" s="19" t="s">
        <v>24</v>
      </c>
      <c r="N34" s="20"/>
      <c r="P34" s="6"/>
      <c r="Q34" s="90"/>
    </row>
    <row r="35" spans="1:17" ht="27.75" customHeight="1" thickBot="1">
      <c r="A35" s="70" t="s">
        <v>61</v>
      </c>
      <c r="B35" s="32" t="s">
        <v>62</v>
      </c>
      <c r="C35" s="72">
        <f t="shared" si="1"/>
        <v>34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34</v>
      </c>
      <c r="K35" s="33">
        <v>0</v>
      </c>
      <c r="L35" s="33">
        <v>0</v>
      </c>
      <c r="M35" s="34" t="s">
        <v>23</v>
      </c>
      <c r="N35" s="35">
        <v>2</v>
      </c>
      <c r="P35" s="6"/>
      <c r="Q35" s="7"/>
    </row>
    <row r="36" spans="1:17">
      <c r="A36" s="99" t="s">
        <v>61</v>
      </c>
      <c r="B36" s="103" t="s">
        <v>63</v>
      </c>
      <c r="C36" s="114">
        <f>SUM(D36:L37)</f>
        <v>30</v>
      </c>
      <c r="D36" s="29">
        <v>15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/>
      <c r="K36" s="29">
        <v>0</v>
      </c>
      <c r="L36" s="29">
        <v>0</v>
      </c>
      <c r="M36" s="30" t="s">
        <v>23</v>
      </c>
      <c r="N36" s="31">
        <v>2</v>
      </c>
      <c r="P36" s="6"/>
      <c r="Q36" s="85"/>
    </row>
    <row r="37" spans="1:17" ht="12" thickBot="1">
      <c r="A37" s="100"/>
      <c r="B37" s="104"/>
      <c r="C37" s="115"/>
      <c r="D37" s="18"/>
      <c r="E37" s="18"/>
      <c r="F37" s="18"/>
      <c r="G37" s="18"/>
      <c r="H37" s="18"/>
      <c r="I37" s="18"/>
      <c r="J37" s="18">
        <v>15</v>
      </c>
      <c r="K37" s="18"/>
      <c r="L37" s="18"/>
      <c r="M37" s="19" t="s">
        <v>24</v>
      </c>
      <c r="N37" s="20"/>
      <c r="P37" s="6"/>
      <c r="Q37" s="85"/>
    </row>
    <row r="38" spans="1:17" ht="24.75" customHeight="1" thickBot="1">
      <c r="A38" s="70" t="s">
        <v>61</v>
      </c>
      <c r="B38" s="32" t="s">
        <v>64</v>
      </c>
      <c r="C38" s="72">
        <f t="shared" si="1"/>
        <v>20</v>
      </c>
      <c r="D38" s="33">
        <v>0</v>
      </c>
      <c r="E38" s="33">
        <v>20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4" t="s">
        <v>23</v>
      </c>
      <c r="N38" s="35">
        <v>1</v>
      </c>
      <c r="P38" s="6"/>
      <c r="Q38" s="7"/>
    </row>
    <row r="39" spans="1:17" ht="15" customHeight="1" thickBot="1">
      <c r="A39" s="71"/>
      <c r="B39" s="42" t="s">
        <v>65</v>
      </c>
      <c r="C39" s="73">
        <v>3</v>
      </c>
      <c r="D39" s="43">
        <v>3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 t="s">
        <v>24</v>
      </c>
      <c r="N39" s="63">
        <v>0</v>
      </c>
      <c r="O39" s="64"/>
      <c r="P39" s="6"/>
      <c r="Q39" s="7"/>
    </row>
    <row r="40" spans="1:17" ht="15" customHeight="1" thickBot="1">
      <c r="A40" s="97" t="s">
        <v>66</v>
      </c>
      <c r="B40" s="98"/>
      <c r="C40" s="25">
        <f t="shared" ref="C40:I40" si="2">SUM(C41:C62)</f>
        <v>593</v>
      </c>
      <c r="D40" s="26">
        <f t="shared" si="2"/>
        <v>161</v>
      </c>
      <c r="E40" s="26">
        <f t="shared" si="2"/>
        <v>106</v>
      </c>
      <c r="F40" s="26">
        <f t="shared" si="2"/>
        <v>0</v>
      </c>
      <c r="G40" s="26">
        <f t="shared" si="2"/>
        <v>0</v>
      </c>
      <c r="H40" s="26">
        <f t="shared" si="2"/>
        <v>45</v>
      </c>
      <c r="I40" s="26">
        <f t="shared" si="2"/>
        <v>0</v>
      </c>
      <c r="J40" s="26">
        <f>SUM(J41:J65)</f>
        <v>328</v>
      </c>
      <c r="K40" s="26">
        <f>SUM(K41:K62)</f>
        <v>150</v>
      </c>
      <c r="L40" s="26">
        <f>SUM(L41:L62)</f>
        <v>0</v>
      </c>
      <c r="M40" s="27">
        <f>SUM(M41:M62)</f>
        <v>0</v>
      </c>
      <c r="N40" s="28">
        <f>SUM(N41:N62)</f>
        <v>30</v>
      </c>
      <c r="P40" s="87"/>
      <c r="Q40" s="87"/>
    </row>
    <row r="41" spans="1:17">
      <c r="A41" s="99" t="s">
        <v>21</v>
      </c>
      <c r="B41" s="103" t="s">
        <v>22</v>
      </c>
      <c r="C41" s="114">
        <f>SUM(D41:L42)</f>
        <v>30</v>
      </c>
      <c r="D41" s="29">
        <v>15</v>
      </c>
      <c r="E41" s="29"/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30" t="s">
        <v>18</v>
      </c>
      <c r="N41" s="31">
        <v>2</v>
      </c>
      <c r="P41" s="6"/>
      <c r="Q41" s="85"/>
    </row>
    <row r="42" spans="1:17" ht="14.25" customHeight="1" thickBot="1">
      <c r="A42" s="100"/>
      <c r="B42" s="104"/>
      <c r="C42" s="115"/>
      <c r="D42" s="18"/>
      <c r="E42" s="18">
        <v>15</v>
      </c>
      <c r="F42" s="18"/>
      <c r="G42" s="18"/>
      <c r="H42" s="18"/>
      <c r="I42" s="18"/>
      <c r="J42" s="18"/>
      <c r="K42" s="18"/>
      <c r="L42" s="18"/>
      <c r="M42" s="19" t="s">
        <v>24</v>
      </c>
      <c r="N42" s="20"/>
      <c r="P42" s="6"/>
      <c r="Q42" s="85"/>
    </row>
    <row r="43" spans="1:17">
      <c r="A43" s="99" t="s">
        <v>67</v>
      </c>
      <c r="B43" s="103" t="s">
        <v>68</v>
      </c>
      <c r="C43" s="114">
        <f t="shared" ref="C43:C59" si="3">SUM(D43:L43)</f>
        <v>34</v>
      </c>
      <c r="D43" s="29">
        <v>14</v>
      </c>
      <c r="E43" s="29">
        <v>20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30" t="s">
        <v>18</v>
      </c>
      <c r="N43" s="31">
        <v>2</v>
      </c>
      <c r="P43" s="6"/>
      <c r="Q43" s="85"/>
    </row>
    <row r="44" spans="1:17" ht="12.75" customHeight="1" thickBot="1">
      <c r="A44" s="100"/>
      <c r="B44" s="104"/>
      <c r="C44" s="115"/>
      <c r="D44" s="18"/>
      <c r="E44" s="18"/>
      <c r="F44" s="18"/>
      <c r="G44" s="18"/>
      <c r="H44" s="18"/>
      <c r="I44" s="18"/>
      <c r="J44" s="18"/>
      <c r="K44" s="18"/>
      <c r="L44" s="18"/>
      <c r="M44" s="19" t="s">
        <v>24</v>
      </c>
      <c r="N44" s="20"/>
      <c r="P44" s="6"/>
      <c r="Q44" s="85"/>
    </row>
    <row r="45" spans="1:17">
      <c r="A45" s="119" t="s">
        <v>69</v>
      </c>
      <c r="B45" s="103" t="s">
        <v>70</v>
      </c>
      <c r="C45" s="114">
        <f>SUM(D45:L46)</f>
        <v>70</v>
      </c>
      <c r="D45" s="29">
        <v>25</v>
      </c>
      <c r="E45" s="29">
        <v>0</v>
      </c>
      <c r="F45" s="29">
        <v>0</v>
      </c>
      <c r="G45" s="29">
        <v>0</v>
      </c>
      <c r="H45" s="29"/>
      <c r="I45" s="29">
        <v>0</v>
      </c>
      <c r="J45" s="29">
        <v>0</v>
      </c>
      <c r="K45" s="29">
        <v>0</v>
      </c>
      <c r="L45" s="29">
        <v>0</v>
      </c>
      <c r="M45" s="30" t="s">
        <v>23</v>
      </c>
      <c r="N45" s="31">
        <v>4</v>
      </c>
      <c r="P45" s="6"/>
      <c r="Q45" s="7"/>
    </row>
    <row r="46" spans="1:17" ht="14.25" customHeight="1" thickBot="1">
      <c r="A46" s="120"/>
      <c r="B46" s="104"/>
      <c r="C46" s="115"/>
      <c r="D46" s="18"/>
      <c r="E46" s="18"/>
      <c r="F46" s="18"/>
      <c r="G46" s="18"/>
      <c r="H46" s="18">
        <v>45</v>
      </c>
      <c r="I46" s="18"/>
      <c r="J46" s="18"/>
      <c r="K46" s="18"/>
      <c r="L46" s="18"/>
      <c r="M46" s="19" t="s">
        <v>24</v>
      </c>
      <c r="N46" s="20"/>
      <c r="P46" s="6"/>
      <c r="Q46" s="7"/>
    </row>
    <row r="47" spans="1:17" ht="15.75" customHeight="1" thickBot="1">
      <c r="A47" s="70" t="s">
        <v>71</v>
      </c>
      <c r="B47" s="32" t="s">
        <v>72</v>
      </c>
      <c r="C47" s="72">
        <f t="shared" si="3"/>
        <v>30</v>
      </c>
      <c r="D47" s="33">
        <v>0</v>
      </c>
      <c r="E47" s="33">
        <v>30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4" t="s">
        <v>23</v>
      </c>
      <c r="N47" s="35">
        <v>1</v>
      </c>
      <c r="P47" s="6"/>
      <c r="Q47" s="7"/>
    </row>
    <row r="48" spans="1:17">
      <c r="A48" s="99" t="s">
        <v>73</v>
      </c>
      <c r="B48" s="103" t="s">
        <v>74</v>
      </c>
      <c r="C48" s="114">
        <f>SUM(D48:L49)</f>
        <v>28</v>
      </c>
      <c r="D48" s="29">
        <v>15</v>
      </c>
      <c r="E48" s="29"/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30" t="s">
        <v>41</v>
      </c>
      <c r="N48" s="31">
        <v>1</v>
      </c>
      <c r="P48" s="6"/>
      <c r="Q48" s="85"/>
    </row>
    <row r="49" spans="1:17" ht="12.75" customHeight="1" thickBot="1">
      <c r="A49" s="100"/>
      <c r="B49" s="104"/>
      <c r="C49" s="115"/>
      <c r="D49" s="18"/>
      <c r="E49" s="18">
        <v>13</v>
      </c>
      <c r="F49" s="18"/>
      <c r="G49" s="18"/>
      <c r="H49" s="18"/>
      <c r="I49" s="18"/>
      <c r="J49" s="18"/>
      <c r="K49" s="18"/>
      <c r="L49" s="18"/>
      <c r="M49" s="19" t="s">
        <v>24</v>
      </c>
      <c r="N49" s="20"/>
      <c r="P49" s="6"/>
      <c r="Q49" s="85"/>
    </row>
    <row r="50" spans="1:17">
      <c r="A50" s="99" t="s">
        <v>56</v>
      </c>
      <c r="B50" s="103" t="s">
        <v>57</v>
      </c>
      <c r="C50" s="114">
        <f>SUM(D50:L51)</f>
        <v>17</v>
      </c>
      <c r="D50" s="29">
        <v>7</v>
      </c>
      <c r="E50" s="29"/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30" t="s">
        <v>23</v>
      </c>
      <c r="N50" s="31">
        <v>1</v>
      </c>
      <c r="P50" s="6"/>
      <c r="Q50" s="85"/>
    </row>
    <row r="51" spans="1:17" ht="13.5" customHeight="1" thickBot="1">
      <c r="A51" s="100"/>
      <c r="B51" s="104"/>
      <c r="C51" s="115"/>
      <c r="D51" s="18"/>
      <c r="E51" s="18">
        <v>10</v>
      </c>
      <c r="F51" s="18"/>
      <c r="G51" s="18"/>
      <c r="H51" s="18"/>
      <c r="I51" s="18"/>
      <c r="J51" s="18"/>
      <c r="K51" s="18"/>
      <c r="L51" s="18"/>
      <c r="M51" s="19" t="s">
        <v>24</v>
      </c>
      <c r="N51" s="20"/>
      <c r="P51" s="6"/>
      <c r="Q51" s="85"/>
    </row>
    <row r="52" spans="1:17">
      <c r="A52" s="99" t="s">
        <v>56</v>
      </c>
      <c r="B52" s="103" t="s">
        <v>75</v>
      </c>
      <c r="C52" s="114">
        <f>SUM(D52:L53)</f>
        <v>67</v>
      </c>
      <c r="D52" s="29">
        <v>25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/>
      <c r="K52" s="29">
        <v>0</v>
      </c>
      <c r="L52" s="29">
        <v>0</v>
      </c>
      <c r="M52" s="30" t="s">
        <v>23</v>
      </c>
      <c r="N52" s="31">
        <v>4</v>
      </c>
      <c r="P52" s="6"/>
      <c r="Q52" s="85"/>
    </row>
    <row r="53" spans="1:17" ht="12" thickBot="1">
      <c r="A53" s="100"/>
      <c r="B53" s="104"/>
      <c r="C53" s="115"/>
      <c r="D53" s="18"/>
      <c r="E53" s="18"/>
      <c r="F53" s="18"/>
      <c r="G53" s="18"/>
      <c r="H53" s="18"/>
      <c r="I53" s="18"/>
      <c r="J53" s="18">
        <v>42</v>
      </c>
      <c r="K53" s="18"/>
      <c r="L53" s="18"/>
      <c r="M53" s="19" t="s">
        <v>24</v>
      </c>
      <c r="N53" s="20"/>
      <c r="P53" s="6"/>
      <c r="Q53" s="85"/>
    </row>
    <row r="54" spans="1:17" ht="37.5" customHeight="1" thickBot="1">
      <c r="A54" s="70" t="s">
        <v>59</v>
      </c>
      <c r="B54" s="32" t="s">
        <v>76</v>
      </c>
      <c r="C54" s="72">
        <f>SUM(D54:L54)</f>
        <v>17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17</v>
      </c>
      <c r="K54" s="33">
        <v>0</v>
      </c>
      <c r="L54" s="33">
        <v>0</v>
      </c>
      <c r="M54" s="34" t="s">
        <v>23</v>
      </c>
      <c r="N54" s="35">
        <v>1</v>
      </c>
      <c r="P54" s="91"/>
      <c r="Q54" s="90"/>
    </row>
    <row r="55" spans="1:17">
      <c r="A55" s="99" t="s">
        <v>59</v>
      </c>
      <c r="B55" s="103" t="s">
        <v>60</v>
      </c>
      <c r="C55" s="114">
        <f>SUM(D55:L56)</f>
        <v>34</v>
      </c>
      <c r="D55" s="29">
        <v>10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/>
      <c r="K55" s="29">
        <v>0</v>
      </c>
      <c r="L55" s="29">
        <v>0</v>
      </c>
      <c r="M55" s="30" t="s">
        <v>41</v>
      </c>
      <c r="N55" s="31">
        <v>2</v>
      </c>
      <c r="P55" s="91"/>
      <c r="Q55" s="90"/>
    </row>
    <row r="56" spans="1:17" ht="12" thickBot="1">
      <c r="A56" s="100"/>
      <c r="B56" s="104"/>
      <c r="C56" s="115"/>
      <c r="D56" s="18"/>
      <c r="E56" s="18"/>
      <c r="F56" s="18"/>
      <c r="G56" s="18"/>
      <c r="H56" s="18"/>
      <c r="I56" s="18"/>
      <c r="J56" s="18">
        <v>24</v>
      </c>
      <c r="K56" s="18"/>
      <c r="L56" s="18"/>
      <c r="M56" s="19" t="s">
        <v>24</v>
      </c>
      <c r="N56" s="20"/>
      <c r="P56" s="6"/>
      <c r="Q56" s="90"/>
    </row>
    <row r="57" spans="1:17">
      <c r="A57" s="119" t="s">
        <v>77</v>
      </c>
      <c r="B57" s="121" t="s">
        <v>78</v>
      </c>
      <c r="C57" s="114">
        <f>SUM(D57:L58)</f>
        <v>68</v>
      </c>
      <c r="D57" s="29">
        <v>20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/>
      <c r="K57" s="29">
        <v>0</v>
      </c>
      <c r="L57" s="29">
        <v>0</v>
      </c>
      <c r="M57" s="30" t="s">
        <v>23</v>
      </c>
      <c r="N57" s="31">
        <v>4</v>
      </c>
      <c r="P57" s="6"/>
      <c r="Q57" s="90"/>
    </row>
    <row r="58" spans="1:17" ht="12" thickBot="1">
      <c r="A58" s="120"/>
      <c r="B58" s="122"/>
      <c r="C58" s="115"/>
      <c r="D58" s="18"/>
      <c r="E58" s="18"/>
      <c r="F58" s="18"/>
      <c r="G58" s="18"/>
      <c r="H58" s="18"/>
      <c r="I58" s="18"/>
      <c r="J58" s="18">
        <v>48</v>
      </c>
      <c r="K58" s="18"/>
      <c r="L58" s="18"/>
      <c r="M58" s="19" t="s">
        <v>24</v>
      </c>
      <c r="N58" s="20"/>
      <c r="P58" s="6"/>
      <c r="Q58" s="85"/>
    </row>
    <row r="59" spans="1:17" ht="18" customHeight="1" thickBot="1">
      <c r="A59" s="70" t="s">
        <v>61</v>
      </c>
      <c r="B59" s="32" t="s">
        <v>79</v>
      </c>
      <c r="C59" s="72">
        <f t="shared" si="3"/>
        <v>150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150</v>
      </c>
      <c r="L59" s="33">
        <v>0</v>
      </c>
      <c r="M59" s="34" t="s">
        <v>23</v>
      </c>
      <c r="N59" s="35">
        <v>5</v>
      </c>
      <c r="P59" s="6"/>
      <c r="Q59" s="85"/>
    </row>
    <row r="60" spans="1:17">
      <c r="A60" s="99" t="s">
        <v>80</v>
      </c>
      <c r="B60" s="103" t="s">
        <v>81</v>
      </c>
      <c r="C60" s="114">
        <f>SUM(D60:L61)</f>
        <v>28</v>
      </c>
      <c r="D60" s="29">
        <v>10</v>
      </c>
      <c r="E60" s="29"/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30" t="s">
        <v>23</v>
      </c>
      <c r="N60" s="31">
        <v>2</v>
      </c>
      <c r="P60" s="6"/>
      <c r="Q60" s="7"/>
    </row>
    <row r="61" spans="1:17" ht="13.5" customHeight="1" thickBot="1">
      <c r="A61" s="100"/>
      <c r="B61" s="104"/>
      <c r="C61" s="115"/>
      <c r="D61" s="18"/>
      <c r="E61" s="18">
        <v>18</v>
      </c>
      <c r="F61" s="18"/>
      <c r="G61" s="18"/>
      <c r="H61" s="18"/>
      <c r="I61" s="18"/>
      <c r="J61" s="18"/>
      <c r="K61" s="18"/>
      <c r="L61" s="18"/>
      <c r="M61" s="19" t="s">
        <v>24</v>
      </c>
      <c r="N61" s="20"/>
      <c r="P61" s="6"/>
      <c r="Q61" s="85"/>
    </row>
    <row r="62" spans="1:17" ht="22.5" customHeight="1" thickBot="1">
      <c r="A62" s="70" t="s">
        <v>82</v>
      </c>
      <c r="B62" s="32" t="s">
        <v>83</v>
      </c>
      <c r="C62" s="72">
        <v>20</v>
      </c>
      <c r="D62" s="33">
        <v>20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4" t="s">
        <v>23</v>
      </c>
      <c r="N62" s="35">
        <v>1</v>
      </c>
      <c r="P62" s="6"/>
      <c r="Q62" s="85"/>
    </row>
    <row r="63" spans="1:17" ht="15.75" customHeight="1" thickBot="1">
      <c r="A63" s="97" t="s">
        <v>84</v>
      </c>
      <c r="B63" s="98"/>
      <c r="C63" s="25">
        <f>SUM(C64:C93)</f>
        <v>494</v>
      </c>
      <c r="D63" s="26">
        <f>SUM(D64:D93)</f>
        <v>132</v>
      </c>
      <c r="E63" s="26">
        <f>SUM(E64:E93)</f>
        <v>142</v>
      </c>
      <c r="F63" s="26">
        <f t="shared" ref="F63:L63" si="4">SUM(F64:F93)</f>
        <v>23</v>
      </c>
      <c r="G63" s="26">
        <f t="shared" si="4"/>
        <v>0</v>
      </c>
      <c r="H63" s="26">
        <f t="shared" si="4"/>
        <v>30</v>
      </c>
      <c r="I63" s="26">
        <f t="shared" si="4"/>
        <v>0</v>
      </c>
      <c r="J63" s="83">
        <v>167</v>
      </c>
      <c r="K63" s="26">
        <f t="shared" si="4"/>
        <v>0</v>
      </c>
      <c r="L63" s="26">
        <f t="shared" si="4"/>
        <v>0</v>
      </c>
      <c r="M63" s="27">
        <f>SUM(M64:M93)</f>
        <v>0</v>
      </c>
      <c r="N63" s="28">
        <f>SUM(N64:N93)</f>
        <v>30</v>
      </c>
      <c r="P63" s="6"/>
      <c r="Q63" s="10"/>
    </row>
    <row r="64" spans="1:17" ht="18.75" customHeight="1" thickBot="1">
      <c r="A64" s="70" t="s">
        <v>21</v>
      </c>
      <c r="B64" s="32" t="s">
        <v>85</v>
      </c>
      <c r="C64" s="72">
        <f>SUM(D64:L64)</f>
        <v>30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30</v>
      </c>
      <c r="K64" s="33">
        <v>0</v>
      </c>
      <c r="L64" s="33">
        <v>0</v>
      </c>
      <c r="M64" s="34" t="s">
        <v>41</v>
      </c>
      <c r="N64" s="35">
        <v>2</v>
      </c>
      <c r="P64" s="6"/>
      <c r="Q64" s="10"/>
    </row>
    <row r="65" spans="1:17">
      <c r="A65" s="99" t="s">
        <v>69</v>
      </c>
      <c r="B65" s="103" t="s">
        <v>86</v>
      </c>
      <c r="C65" s="114">
        <f>SUM(D65:L66)</f>
        <v>40</v>
      </c>
      <c r="D65" s="29">
        <v>10</v>
      </c>
      <c r="E65" s="29">
        <v>0</v>
      </c>
      <c r="F65" s="29">
        <v>0</v>
      </c>
      <c r="G65" s="29">
        <v>0</v>
      </c>
      <c r="H65" s="29"/>
      <c r="I65" s="29">
        <v>0</v>
      </c>
      <c r="J65" s="29">
        <v>0</v>
      </c>
      <c r="K65" s="29">
        <v>0</v>
      </c>
      <c r="L65" s="29">
        <v>0</v>
      </c>
      <c r="M65" s="30" t="s">
        <v>41</v>
      </c>
      <c r="N65" s="31">
        <v>3</v>
      </c>
      <c r="P65" s="87"/>
      <c r="Q65" s="87"/>
    </row>
    <row r="66" spans="1:17" ht="12" thickBot="1">
      <c r="A66" s="100"/>
      <c r="B66" s="104"/>
      <c r="C66" s="115"/>
      <c r="D66" s="18"/>
      <c r="E66" s="18"/>
      <c r="F66" s="18"/>
      <c r="G66" s="18"/>
      <c r="H66" s="18">
        <v>30</v>
      </c>
      <c r="I66" s="18"/>
      <c r="J66" s="18"/>
      <c r="K66" s="18"/>
      <c r="L66" s="18"/>
      <c r="M66" s="19" t="s">
        <v>24</v>
      </c>
      <c r="N66" s="20"/>
      <c r="P66" s="6"/>
      <c r="Q66" s="7"/>
    </row>
    <row r="67" spans="1:17">
      <c r="A67" s="99" t="s">
        <v>87</v>
      </c>
      <c r="B67" s="103" t="s">
        <v>88</v>
      </c>
      <c r="C67" s="114">
        <f>SUM(D67:L68)</f>
        <v>34</v>
      </c>
      <c r="D67" s="29">
        <v>15</v>
      </c>
      <c r="E67" s="29"/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30" t="s">
        <v>41</v>
      </c>
      <c r="N67" s="31">
        <v>2</v>
      </c>
      <c r="P67" s="6"/>
      <c r="Q67" s="85"/>
    </row>
    <row r="68" spans="1:17" ht="12" thickBot="1">
      <c r="A68" s="100"/>
      <c r="B68" s="104"/>
      <c r="C68" s="115"/>
      <c r="D68" s="18"/>
      <c r="E68" s="18">
        <v>19</v>
      </c>
      <c r="F68" s="18"/>
      <c r="G68" s="18"/>
      <c r="H68" s="18"/>
      <c r="I68" s="18"/>
      <c r="J68" s="18"/>
      <c r="K68" s="18"/>
      <c r="L68" s="18"/>
      <c r="M68" s="19" t="s">
        <v>24</v>
      </c>
      <c r="N68" s="20"/>
      <c r="P68" s="6"/>
      <c r="Q68" s="85"/>
    </row>
    <row r="69" spans="1:17" ht="16.5" customHeight="1" thickBot="1">
      <c r="A69" s="70" t="s">
        <v>71</v>
      </c>
      <c r="B69" s="32" t="s">
        <v>72</v>
      </c>
      <c r="C69" s="72">
        <f>SUM(D69:L69)</f>
        <v>30</v>
      </c>
      <c r="D69" s="33">
        <v>0</v>
      </c>
      <c r="E69" s="33">
        <v>30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4" t="s">
        <v>23</v>
      </c>
      <c r="N69" s="35">
        <v>1</v>
      </c>
      <c r="P69" s="6"/>
      <c r="Q69" s="85"/>
    </row>
    <row r="70" spans="1:17" ht="16.5" customHeight="1" thickBot="1">
      <c r="A70" s="70" t="s">
        <v>89</v>
      </c>
      <c r="B70" s="46" t="s">
        <v>90</v>
      </c>
      <c r="C70" s="72">
        <v>17</v>
      </c>
      <c r="D70" s="33">
        <v>17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4" t="s">
        <v>23</v>
      </c>
      <c r="N70" s="35">
        <v>1</v>
      </c>
      <c r="P70" s="6"/>
      <c r="Q70" s="85"/>
    </row>
    <row r="71" spans="1:17">
      <c r="A71" s="99" t="s">
        <v>56</v>
      </c>
      <c r="B71" s="103" t="s">
        <v>75</v>
      </c>
      <c r="C71" s="114">
        <f>SUM(D71:L72)</f>
        <v>38</v>
      </c>
      <c r="D71" s="29">
        <v>10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/>
      <c r="K71" s="29">
        <v>0</v>
      </c>
      <c r="L71" s="29">
        <v>0</v>
      </c>
      <c r="M71" s="30" t="s">
        <v>24</v>
      </c>
      <c r="N71" s="47"/>
      <c r="P71" s="6"/>
      <c r="Q71" s="7"/>
    </row>
    <row r="72" spans="1:17" ht="12" thickBot="1">
      <c r="A72" s="100"/>
      <c r="B72" s="104"/>
      <c r="C72" s="115"/>
      <c r="D72" s="18"/>
      <c r="E72" s="18"/>
      <c r="F72" s="18"/>
      <c r="G72" s="18"/>
      <c r="H72" s="18"/>
      <c r="I72" s="18"/>
      <c r="J72" s="18">
        <v>28</v>
      </c>
      <c r="K72" s="18"/>
      <c r="L72" s="18"/>
      <c r="M72" s="19" t="s">
        <v>23</v>
      </c>
      <c r="N72" s="20">
        <v>2</v>
      </c>
      <c r="P72" s="6"/>
      <c r="Q72" s="11"/>
    </row>
    <row r="73" spans="1:17">
      <c r="A73" s="99" t="s">
        <v>56</v>
      </c>
      <c r="B73" s="103" t="s">
        <v>91</v>
      </c>
      <c r="C73" s="114">
        <v>34</v>
      </c>
      <c r="D73" s="29">
        <v>10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/>
      <c r="K73" s="29">
        <v>0</v>
      </c>
      <c r="L73" s="29">
        <v>0</v>
      </c>
      <c r="M73" s="30" t="s">
        <v>23</v>
      </c>
      <c r="N73" s="31">
        <v>2</v>
      </c>
      <c r="P73" s="6"/>
      <c r="Q73" s="85"/>
    </row>
    <row r="74" spans="1:17" ht="12" thickBot="1">
      <c r="A74" s="100"/>
      <c r="B74" s="104"/>
      <c r="C74" s="115"/>
      <c r="D74" s="18"/>
      <c r="E74" s="18"/>
      <c r="F74" s="18"/>
      <c r="G74" s="18"/>
      <c r="H74" s="18"/>
      <c r="I74" s="18"/>
      <c r="J74" s="18">
        <v>24</v>
      </c>
      <c r="K74" s="18"/>
      <c r="L74" s="18"/>
      <c r="M74" s="19" t="s">
        <v>24</v>
      </c>
      <c r="N74" s="20"/>
      <c r="P74" s="6"/>
      <c r="Q74" s="85"/>
    </row>
    <row r="75" spans="1:17">
      <c r="A75" s="99" t="s">
        <v>56</v>
      </c>
      <c r="B75" s="103" t="s">
        <v>92</v>
      </c>
      <c r="C75" s="114">
        <f>SUM(D75:L76)</f>
        <v>35</v>
      </c>
      <c r="D75" s="29">
        <v>5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/>
      <c r="K75" s="29">
        <v>0</v>
      </c>
      <c r="L75" s="29">
        <v>0</v>
      </c>
      <c r="M75" s="30" t="s">
        <v>24</v>
      </c>
      <c r="N75" s="48"/>
      <c r="P75" s="6"/>
      <c r="Q75" s="85"/>
    </row>
    <row r="76" spans="1:17" ht="12" thickBot="1">
      <c r="A76" s="100"/>
      <c r="B76" s="104"/>
      <c r="C76" s="115"/>
      <c r="D76" s="18"/>
      <c r="E76" s="18"/>
      <c r="F76" s="18"/>
      <c r="G76" s="18"/>
      <c r="H76" s="18"/>
      <c r="I76" s="18"/>
      <c r="J76" s="18">
        <v>30</v>
      </c>
      <c r="K76" s="18"/>
      <c r="L76" s="18"/>
      <c r="M76" s="19" t="s">
        <v>41</v>
      </c>
      <c r="N76" s="20">
        <v>2</v>
      </c>
      <c r="P76" s="6"/>
      <c r="Q76" s="85"/>
    </row>
    <row r="77" spans="1:17">
      <c r="A77" s="99" t="s">
        <v>77</v>
      </c>
      <c r="B77" s="103" t="s">
        <v>78</v>
      </c>
      <c r="C77" s="114">
        <f>SUM(D77:L78)</f>
        <v>34</v>
      </c>
      <c r="D77" s="29">
        <v>14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/>
      <c r="K77" s="29">
        <v>0</v>
      </c>
      <c r="L77" s="29">
        <v>0</v>
      </c>
      <c r="M77" s="30" t="s">
        <v>41</v>
      </c>
      <c r="N77" s="31">
        <v>2</v>
      </c>
      <c r="P77" s="6"/>
      <c r="Q77" s="85"/>
    </row>
    <row r="78" spans="1:17" ht="12" thickBot="1">
      <c r="A78" s="100"/>
      <c r="B78" s="104"/>
      <c r="C78" s="115"/>
      <c r="D78" s="18"/>
      <c r="E78" s="18"/>
      <c r="F78" s="18"/>
      <c r="G78" s="18"/>
      <c r="H78" s="18"/>
      <c r="I78" s="18"/>
      <c r="J78" s="18">
        <v>20</v>
      </c>
      <c r="K78" s="18"/>
      <c r="L78" s="18"/>
      <c r="M78" s="19" t="s">
        <v>23</v>
      </c>
      <c r="N78" s="20"/>
      <c r="P78" s="6"/>
      <c r="Q78" s="85"/>
    </row>
    <row r="79" spans="1:17" ht="51.75" customHeight="1" thickBot="1">
      <c r="A79" s="70" t="s">
        <v>93</v>
      </c>
      <c r="B79" s="32" t="s">
        <v>94</v>
      </c>
      <c r="C79" s="72">
        <f>SUM(D79:L79)</f>
        <v>17</v>
      </c>
      <c r="D79" s="72">
        <v>17</v>
      </c>
      <c r="E79" s="72">
        <v>0</v>
      </c>
      <c r="F79" s="72">
        <v>0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4" t="s">
        <v>23</v>
      </c>
      <c r="N79" s="75">
        <v>1</v>
      </c>
      <c r="P79" s="6"/>
      <c r="Q79" s="85"/>
    </row>
    <row r="80" spans="1:17">
      <c r="A80" s="99" t="s">
        <v>61</v>
      </c>
      <c r="B80" s="112" t="s">
        <v>95</v>
      </c>
      <c r="C80" s="114">
        <f>SUM(D80:L81)</f>
        <v>30</v>
      </c>
      <c r="D80" s="29">
        <v>10</v>
      </c>
      <c r="E80" s="29"/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30" t="s">
        <v>23</v>
      </c>
      <c r="N80" s="31">
        <v>2</v>
      </c>
      <c r="P80" s="6"/>
      <c r="Q80" s="85"/>
    </row>
    <row r="81" spans="1:17" ht="15" customHeight="1" thickBot="1">
      <c r="A81" s="100"/>
      <c r="B81" s="113"/>
      <c r="C81" s="115"/>
      <c r="D81" s="18"/>
      <c r="E81" s="18">
        <v>20</v>
      </c>
      <c r="F81" s="18"/>
      <c r="G81" s="18"/>
      <c r="H81" s="18"/>
      <c r="I81" s="18"/>
      <c r="J81" s="18"/>
      <c r="K81" s="18"/>
      <c r="L81" s="18"/>
      <c r="M81" s="19" t="s">
        <v>24</v>
      </c>
      <c r="N81" s="20"/>
      <c r="P81" s="6"/>
      <c r="Q81" s="86"/>
    </row>
    <row r="82" spans="1:17">
      <c r="A82" s="99" t="s">
        <v>61</v>
      </c>
      <c r="B82" s="103" t="s">
        <v>96</v>
      </c>
      <c r="C82" s="114">
        <f>SUM(D82:L83)</f>
        <v>24</v>
      </c>
      <c r="D82" s="29">
        <v>0</v>
      </c>
      <c r="E82" s="29"/>
      <c r="F82" s="29">
        <v>5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30" t="s">
        <v>24</v>
      </c>
      <c r="N82" s="47"/>
      <c r="P82" s="6"/>
      <c r="Q82" s="86"/>
    </row>
    <row r="83" spans="1:17" ht="18" customHeight="1" thickBot="1">
      <c r="A83" s="100"/>
      <c r="B83" s="104"/>
      <c r="C83" s="115"/>
      <c r="D83" s="18"/>
      <c r="E83" s="18">
        <v>19</v>
      </c>
      <c r="F83" s="18"/>
      <c r="G83" s="18"/>
      <c r="H83" s="18"/>
      <c r="I83" s="18"/>
      <c r="J83" s="18"/>
      <c r="K83" s="18"/>
      <c r="L83" s="18"/>
      <c r="M83" s="19" t="s">
        <v>23</v>
      </c>
      <c r="N83" s="20">
        <v>2</v>
      </c>
      <c r="P83" s="6"/>
      <c r="Q83" s="85"/>
    </row>
    <row r="84" spans="1:17" ht="20.45" customHeight="1">
      <c r="A84" s="99" t="s">
        <v>97</v>
      </c>
      <c r="B84" s="103" t="s">
        <v>98</v>
      </c>
      <c r="C84" s="114">
        <v>20</v>
      </c>
      <c r="D84" s="29">
        <v>5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/>
      <c r="K84" s="29">
        <v>0</v>
      </c>
      <c r="L84" s="29">
        <v>0</v>
      </c>
      <c r="M84" s="30" t="s">
        <v>24</v>
      </c>
      <c r="N84" s="31">
        <v>0</v>
      </c>
      <c r="P84" s="6"/>
      <c r="Q84" s="85"/>
    </row>
    <row r="85" spans="1:17" ht="15.75" customHeight="1" thickBot="1">
      <c r="A85" s="100"/>
      <c r="B85" s="104"/>
      <c r="C85" s="115"/>
      <c r="D85" s="18"/>
      <c r="E85" s="18"/>
      <c r="F85" s="18"/>
      <c r="G85" s="18"/>
      <c r="H85" s="18"/>
      <c r="I85" s="18"/>
      <c r="J85" s="18">
        <v>15</v>
      </c>
      <c r="K85" s="18"/>
      <c r="L85" s="18"/>
      <c r="M85" s="19" t="s">
        <v>23</v>
      </c>
      <c r="N85" s="20">
        <v>1</v>
      </c>
      <c r="P85" s="6"/>
      <c r="Q85" s="86"/>
    </row>
    <row r="86" spans="1:17">
      <c r="A86" s="99" t="s">
        <v>61</v>
      </c>
      <c r="B86" s="112" t="s">
        <v>99</v>
      </c>
      <c r="C86" s="114">
        <f>SUM(D86:L87)</f>
        <v>24</v>
      </c>
      <c r="D86" s="29">
        <v>0</v>
      </c>
      <c r="E86" s="29">
        <v>16</v>
      </c>
      <c r="F86" s="29"/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30" t="s">
        <v>24</v>
      </c>
      <c r="N86" s="48"/>
      <c r="P86" s="6"/>
      <c r="Q86" s="86"/>
    </row>
    <row r="87" spans="1:17" ht="12" thickBot="1">
      <c r="A87" s="100"/>
      <c r="B87" s="113"/>
      <c r="C87" s="115"/>
      <c r="D87" s="18"/>
      <c r="E87" s="18"/>
      <c r="F87" s="18">
        <v>8</v>
      </c>
      <c r="G87" s="18"/>
      <c r="H87" s="18"/>
      <c r="I87" s="18"/>
      <c r="J87" s="18"/>
      <c r="K87" s="18"/>
      <c r="L87" s="18"/>
      <c r="M87" s="19" t="s">
        <v>23</v>
      </c>
      <c r="N87" s="20">
        <v>2</v>
      </c>
      <c r="P87" s="6"/>
      <c r="Q87" s="90"/>
    </row>
    <row r="88" spans="1:17">
      <c r="A88" s="99" t="s">
        <v>97</v>
      </c>
      <c r="B88" s="112" t="s">
        <v>100</v>
      </c>
      <c r="C88" s="114">
        <f>SUM(D88:L89)</f>
        <v>34</v>
      </c>
      <c r="D88" s="29">
        <v>14</v>
      </c>
      <c r="E88" s="29"/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30" t="s">
        <v>24</v>
      </c>
      <c r="N88" s="31">
        <v>0</v>
      </c>
      <c r="P88" s="6"/>
      <c r="Q88" s="90"/>
    </row>
    <row r="89" spans="1:17" ht="15.75" customHeight="1" thickBot="1">
      <c r="A89" s="100"/>
      <c r="B89" s="113"/>
      <c r="C89" s="115"/>
      <c r="D89" s="18"/>
      <c r="E89" s="18">
        <v>20</v>
      </c>
      <c r="F89" s="18"/>
      <c r="G89" s="18"/>
      <c r="H89" s="18"/>
      <c r="I89" s="18"/>
      <c r="J89" s="18"/>
      <c r="K89" s="18"/>
      <c r="L89" s="18"/>
      <c r="M89" s="19" t="s">
        <v>23</v>
      </c>
      <c r="N89" s="20">
        <v>2</v>
      </c>
      <c r="P89" s="6"/>
      <c r="Q89" s="86"/>
    </row>
    <row r="90" spans="1:17">
      <c r="A90" s="99" t="s">
        <v>97</v>
      </c>
      <c r="B90" s="103" t="s">
        <v>101</v>
      </c>
      <c r="C90" s="114">
        <f>SUM(D90:L91)</f>
        <v>25</v>
      </c>
      <c r="D90" s="29">
        <v>5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/>
      <c r="K90" s="29">
        <v>0</v>
      </c>
      <c r="L90" s="29">
        <v>0</v>
      </c>
      <c r="M90" s="30" t="s">
        <v>24</v>
      </c>
      <c r="N90" s="31">
        <v>0</v>
      </c>
      <c r="P90" s="6"/>
      <c r="Q90" s="86"/>
    </row>
    <row r="91" spans="1:17" ht="13.5" customHeight="1" thickBot="1">
      <c r="A91" s="100"/>
      <c r="B91" s="104"/>
      <c r="C91" s="115"/>
      <c r="D91" s="18"/>
      <c r="E91" s="18"/>
      <c r="F91" s="18"/>
      <c r="G91" s="18"/>
      <c r="H91" s="18"/>
      <c r="I91" s="18"/>
      <c r="J91" s="18">
        <v>20</v>
      </c>
      <c r="K91" s="18"/>
      <c r="L91" s="18"/>
      <c r="M91" s="19" t="s">
        <v>23</v>
      </c>
      <c r="N91" s="20">
        <v>1</v>
      </c>
      <c r="P91" s="6"/>
      <c r="Q91" s="86"/>
    </row>
    <row r="92" spans="1:17">
      <c r="A92" s="99" t="s">
        <v>80</v>
      </c>
      <c r="B92" s="103" t="s">
        <v>102</v>
      </c>
      <c r="C92" s="114">
        <f>SUM(D92:L93)</f>
        <v>28</v>
      </c>
      <c r="D92" s="29">
        <v>0</v>
      </c>
      <c r="E92" s="29">
        <v>18</v>
      </c>
      <c r="F92" s="29"/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30" t="s">
        <v>24</v>
      </c>
      <c r="N92" s="47"/>
      <c r="P92" s="6"/>
      <c r="Q92" s="86"/>
    </row>
    <row r="93" spans="1:17" ht="27" customHeight="1" thickBot="1">
      <c r="A93" s="100"/>
      <c r="B93" s="104"/>
      <c r="C93" s="115"/>
      <c r="D93" s="18"/>
      <c r="E93" s="18"/>
      <c r="F93" s="18">
        <v>10</v>
      </c>
      <c r="G93" s="18"/>
      <c r="H93" s="18"/>
      <c r="I93" s="18"/>
      <c r="J93" s="18"/>
      <c r="K93" s="18"/>
      <c r="L93" s="18"/>
      <c r="M93" s="19" t="s">
        <v>23</v>
      </c>
      <c r="N93" s="20">
        <v>2</v>
      </c>
      <c r="P93" s="6"/>
      <c r="Q93" s="85"/>
    </row>
    <row r="94" spans="1:17" ht="17.25" customHeight="1" thickBot="1">
      <c r="A94" s="97" t="s">
        <v>103</v>
      </c>
      <c r="B94" s="98"/>
      <c r="C94" s="25">
        <f t="shared" ref="C94:L94" si="5">SUM(C95:C114)</f>
        <v>639</v>
      </c>
      <c r="D94" s="26">
        <f t="shared" si="5"/>
        <v>161</v>
      </c>
      <c r="E94" s="26">
        <f t="shared" si="5"/>
        <v>110</v>
      </c>
      <c r="F94" s="26">
        <f t="shared" si="5"/>
        <v>0</v>
      </c>
      <c r="G94" s="26">
        <f t="shared" si="5"/>
        <v>0</v>
      </c>
      <c r="H94" s="26">
        <f t="shared" si="5"/>
        <v>0</v>
      </c>
      <c r="I94" s="26">
        <f t="shared" si="5"/>
        <v>0</v>
      </c>
      <c r="J94" s="26">
        <f t="shared" si="5"/>
        <v>68</v>
      </c>
      <c r="K94" s="26">
        <f t="shared" si="5"/>
        <v>300</v>
      </c>
      <c r="L94" s="26">
        <f t="shared" si="5"/>
        <v>0</v>
      </c>
      <c r="M94" s="27">
        <f>SUM(M95:M114)</f>
        <v>0</v>
      </c>
      <c r="N94" s="28">
        <f>SUM(N95:NN114)</f>
        <v>30</v>
      </c>
      <c r="P94" s="6"/>
      <c r="Q94" s="85"/>
    </row>
    <row r="95" spans="1:17" ht="21" customHeight="1" thickBot="1">
      <c r="A95" s="70" t="s">
        <v>71</v>
      </c>
      <c r="B95" s="32" t="s">
        <v>72</v>
      </c>
      <c r="C95" s="72">
        <f>SUM(D95:L95)</f>
        <v>30</v>
      </c>
      <c r="D95" s="33">
        <v>0</v>
      </c>
      <c r="E95" s="33">
        <v>30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4" t="s">
        <v>23</v>
      </c>
      <c r="N95" s="35">
        <v>1</v>
      </c>
      <c r="P95" s="6"/>
      <c r="Q95" s="85"/>
    </row>
    <row r="96" spans="1:17">
      <c r="A96" s="99" t="s">
        <v>56</v>
      </c>
      <c r="B96" s="103" t="s">
        <v>75</v>
      </c>
      <c r="C96" s="114">
        <f>SUM(D96:L97)</f>
        <v>34</v>
      </c>
      <c r="D96" s="29">
        <v>14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/>
      <c r="K96" s="29">
        <v>0</v>
      </c>
      <c r="L96" s="29">
        <v>0</v>
      </c>
      <c r="M96" s="30" t="s">
        <v>41</v>
      </c>
      <c r="N96" s="31">
        <v>2</v>
      </c>
      <c r="P96" s="6"/>
      <c r="Q96" s="85"/>
    </row>
    <row r="97" spans="1:17" ht="12" thickBot="1">
      <c r="A97" s="100"/>
      <c r="B97" s="104"/>
      <c r="C97" s="115"/>
      <c r="D97" s="18"/>
      <c r="E97" s="18"/>
      <c r="F97" s="18"/>
      <c r="G97" s="18"/>
      <c r="H97" s="18"/>
      <c r="I97" s="18"/>
      <c r="J97" s="18">
        <v>20</v>
      </c>
      <c r="K97" s="18"/>
      <c r="L97" s="18"/>
      <c r="M97" s="19" t="s">
        <v>23</v>
      </c>
      <c r="N97" s="20"/>
      <c r="P97" s="87"/>
      <c r="Q97" s="87"/>
    </row>
    <row r="98" spans="1:17">
      <c r="A98" s="99" t="s">
        <v>104</v>
      </c>
      <c r="B98" s="103" t="s">
        <v>91</v>
      </c>
      <c r="C98" s="114">
        <f>SUM(D98:L99)</f>
        <v>34</v>
      </c>
      <c r="D98" s="29">
        <v>10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49"/>
      <c r="K98" s="29">
        <v>0</v>
      </c>
      <c r="L98" s="29">
        <v>0</v>
      </c>
      <c r="M98" s="30" t="s">
        <v>24</v>
      </c>
      <c r="N98" s="48"/>
      <c r="P98" s="6"/>
      <c r="Q98" s="7"/>
    </row>
    <row r="99" spans="1:17" ht="12" thickBot="1">
      <c r="A99" s="100"/>
      <c r="B99" s="104"/>
      <c r="C99" s="115"/>
      <c r="D99" s="18"/>
      <c r="E99" s="18"/>
      <c r="F99" s="18"/>
      <c r="G99" s="18"/>
      <c r="H99" s="18"/>
      <c r="I99" s="18"/>
      <c r="J99" s="18">
        <v>24</v>
      </c>
      <c r="K99" s="18"/>
      <c r="L99" s="18"/>
      <c r="M99" s="19" t="s">
        <v>23</v>
      </c>
      <c r="N99" s="20">
        <v>2</v>
      </c>
      <c r="P99" s="6"/>
      <c r="Q99" s="85"/>
    </row>
    <row r="100" spans="1:17">
      <c r="A100" s="99" t="s">
        <v>105</v>
      </c>
      <c r="B100" s="103" t="s">
        <v>106</v>
      </c>
      <c r="C100" s="114">
        <f>SUM(D100:L101)</f>
        <v>34</v>
      </c>
      <c r="D100" s="29">
        <v>20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/>
      <c r="K100" s="29">
        <v>0</v>
      </c>
      <c r="L100" s="29">
        <v>0</v>
      </c>
      <c r="M100" s="30" t="s">
        <v>41</v>
      </c>
      <c r="N100" s="31">
        <v>2</v>
      </c>
      <c r="P100" s="6"/>
      <c r="Q100" s="85"/>
    </row>
    <row r="101" spans="1:17" ht="12" thickBot="1">
      <c r="A101" s="100"/>
      <c r="B101" s="104"/>
      <c r="C101" s="115"/>
      <c r="D101" s="18"/>
      <c r="E101" s="18"/>
      <c r="F101" s="18"/>
      <c r="G101" s="18"/>
      <c r="H101" s="18"/>
      <c r="I101" s="18"/>
      <c r="J101" s="18">
        <v>14</v>
      </c>
      <c r="K101" s="18"/>
      <c r="L101" s="18"/>
      <c r="M101" s="19" t="s">
        <v>24</v>
      </c>
      <c r="N101" s="20"/>
      <c r="P101" s="6"/>
      <c r="Q101" s="85"/>
    </row>
    <row r="102" spans="1:17">
      <c r="A102" s="99" t="s">
        <v>107</v>
      </c>
      <c r="B102" s="103" t="s">
        <v>108</v>
      </c>
      <c r="C102" s="114">
        <f>SUM(D102:L103)</f>
        <v>17</v>
      </c>
      <c r="D102" s="29">
        <v>10</v>
      </c>
      <c r="E102" s="29"/>
      <c r="F102" s="29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30" t="s">
        <v>23</v>
      </c>
      <c r="N102" s="31">
        <v>1</v>
      </c>
      <c r="P102" s="6"/>
      <c r="Q102" s="85"/>
    </row>
    <row r="103" spans="1:17" ht="12" thickBot="1">
      <c r="A103" s="100"/>
      <c r="B103" s="104"/>
      <c r="C103" s="115"/>
      <c r="D103" s="18"/>
      <c r="E103" s="18">
        <v>7</v>
      </c>
      <c r="F103" s="18"/>
      <c r="G103" s="18"/>
      <c r="H103" s="18"/>
      <c r="I103" s="18"/>
      <c r="J103" s="18"/>
      <c r="K103" s="18"/>
      <c r="L103" s="18"/>
      <c r="M103" s="19" t="s">
        <v>24</v>
      </c>
      <c r="N103" s="20"/>
      <c r="P103" s="6"/>
      <c r="Q103" s="85"/>
    </row>
    <row r="104" spans="1:17">
      <c r="A104" s="99" t="s">
        <v>107</v>
      </c>
      <c r="B104" s="103" t="s">
        <v>109</v>
      </c>
      <c r="C104" s="114">
        <f>SUM(D104:L105)</f>
        <v>34</v>
      </c>
      <c r="D104" s="29">
        <v>20</v>
      </c>
      <c r="E104" s="29"/>
      <c r="F104" s="29">
        <v>0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29">
        <v>0</v>
      </c>
      <c r="M104" s="30" t="s">
        <v>23</v>
      </c>
      <c r="N104" s="31">
        <v>2</v>
      </c>
      <c r="P104" s="6"/>
      <c r="Q104" s="85"/>
    </row>
    <row r="105" spans="1:17" ht="12" thickBot="1">
      <c r="A105" s="100"/>
      <c r="B105" s="104"/>
      <c r="C105" s="115"/>
      <c r="D105" s="18"/>
      <c r="E105" s="18">
        <v>14</v>
      </c>
      <c r="F105" s="18"/>
      <c r="G105" s="18"/>
      <c r="H105" s="18"/>
      <c r="I105" s="18"/>
      <c r="J105" s="18"/>
      <c r="K105" s="18"/>
      <c r="L105" s="18"/>
      <c r="M105" s="19" t="s">
        <v>24</v>
      </c>
      <c r="N105" s="20"/>
      <c r="P105" s="6"/>
      <c r="Q105" s="85"/>
    </row>
    <row r="106" spans="1:17">
      <c r="A106" s="123" t="s">
        <v>107</v>
      </c>
      <c r="B106" s="111" t="s">
        <v>110</v>
      </c>
      <c r="C106" s="131">
        <f>SUM(D106:L107)</f>
        <v>55</v>
      </c>
      <c r="D106" s="14">
        <v>30</v>
      </c>
      <c r="E106" s="14"/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6" t="s">
        <v>23</v>
      </c>
      <c r="N106" s="17">
        <v>3</v>
      </c>
      <c r="P106" s="6"/>
      <c r="Q106" s="85"/>
    </row>
    <row r="107" spans="1:17" ht="12" thickBot="1">
      <c r="A107" s="100"/>
      <c r="B107" s="104"/>
      <c r="C107" s="115"/>
      <c r="D107" s="18"/>
      <c r="E107" s="18">
        <v>25</v>
      </c>
      <c r="F107" s="18"/>
      <c r="G107" s="18"/>
      <c r="H107" s="18"/>
      <c r="I107" s="18"/>
      <c r="J107" s="18"/>
      <c r="K107" s="18"/>
      <c r="L107" s="18"/>
      <c r="M107" s="19" t="s">
        <v>24</v>
      </c>
      <c r="N107" s="20"/>
      <c r="P107" s="6"/>
      <c r="Q107" s="85"/>
    </row>
    <row r="108" spans="1:17">
      <c r="A108" s="99" t="s">
        <v>107</v>
      </c>
      <c r="B108" s="103" t="s">
        <v>111</v>
      </c>
      <c r="C108" s="114">
        <f>SUM(D108:L109)</f>
        <v>34</v>
      </c>
      <c r="D108" s="29">
        <v>20</v>
      </c>
      <c r="E108" s="29"/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30" t="s">
        <v>23</v>
      </c>
      <c r="N108" s="31">
        <v>2</v>
      </c>
      <c r="P108" s="6"/>
      <c r="Q108" s="85"/>
    </row>
    <row r="109" spans="1:17" ht="12" thickBot="1">
      <c r="A109" s="100"/>
      <c r="B109" s="104"/>
      <c r="C109" s="115"/>
      <c r="D109" s="18"/>
      <c r="E109" s="18">
        <v>14</v>
      </c>
      <c r="F109" s="18"/>
      <c r="G109" s="18"/>
      <c r="H109" s="18"/>
      <c r="I109" s="18"/>
      <c r="J109" s="18"/>
      <c r="K109" s="18"/>
      <c r="L109" s="18"/>
      <c r="M109" s="19" t="s">
        <v>24</v>
      </c>
      <c r="N109" s="20"/>
      <c r="P109" s="6"/>
      <c r="Q109" s="85"/>
    </row>
    <row r="110" spans="1:17">
      <c r="A110" s="99" t="s">
        <v>112</v>
      </c>
      <c r="B110" s="103" t="s">
        <v>113</v>
      </c>
      <c r="C110" s="114">
        <f>SUM(D110:L111)</f>
        <v>50</v>
      </c>
      <c r="D110" s="29">
        <v>30</v>
      </c>
      <c r="E110" s="29"/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30" t="s">
        <v>23</v>
      </c>
      <c r="N110" s="31">
        <v>3</v>
      </c>
      <c r="P110" s="6"/>
      <c r="Q110" s="85"/>
    </row>
    <row r="111" spans="1:17" ht="12" thickBot="1">
      <c r="A111" s="100"/>
      <c r="B111" s="104"/>
      <c r="C111" s="115"/>
      <c r="D111" s="18"/>
      <c r="E111" s="18">
        <v>20</v>
      </c>
      <c r="F111" s="18"/>
      <c r="G111" s="18"/>
      <c r="H111" s="18"/>
      <c r="I111" s="18"/>
      <c r="J111" s="18"/>
      <c r="K111" s="18"/>
      <c r="L111" s="18"/>
      <c r="M111" s="19" t="s">
        <v>24</v>
      </c>
      <c r="N111" s="20"/>
      <c r="P111" s="6"/>
      <c r="Q111" s="85"/>
    </row>
    <row r="112" spans="1:17" ht="17.25" customHeight="1" thickBot="1">
      <c r="A112" s="70" t="s">
        <v>114</v>
      </c>
      <c r="B112" s="32" t="s">
        <v>115</v>
      </c>
      <c r="C112" s="72">
        <f>SUM(D112:L112)</f>
        <v>300</v>
      </c>
      <c r="D112" s="33">
        <v>0</v>
      </c>
      <c r="E112" s="33">
        <v>0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300</v>
      </c>
      <c r="L112" s="33">
        <v>0</v>
      </c>
      <c r="M112" s="34" t="s">
        <v>23</v>
      </c>
      <c r="N112" s="35">
        <v>11</v>
      </c>
      <c r="P112" s="6"/>
      <c r="Q112" s="85"/>
    </row>
    <row r="113" spans="1:17" ht="20.45" customHeight="1">
      <c r="A113" s="99" t="s">
        <v>116</v>
      </c>
      <c r="B113" s="105" t="s">
        <v>117</v>
      </c>
      <c r="C113" s="114">
        <f>SUM(D113:L114)</f>
        <v>17</v>
      </c>
      <c r="D113" s="29">
        <v>7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/>
      <c r="K113" s="29">
        <v>0</v>
      </c>
      <c r="L113" s="29">
        <v>0</v>
      </c>
      <c r="M113" s="30" t="s">
        <v>24</v>
      </c>
      <c r="N113" s="48"/>
      <c r="P113" s="6"/>
      <c r="Q113" s="85"/>
    </row>
    <row r="114" spans="1:17" ht="18" customHeight="1" thickBot="1">
      <c r="A114" s="100"/>
      <c r="B114" s="106"/>
      <c r="C114" s="115"/>
      <c r="D114" s="18"/>
      <c r="E114" s="18"/>
      <c r="F114" s="18"/>
      <c r="G114" s="18"/>
      <c r="H114" s="18"/>
      <c r="I114" s="18"/>
      <c r="J114" s="18">
        <v>10</v>
      </c>
      <c r="K114" s="18"/>
      <c r="L114" s="18"/>
      <c r="M114" s="19" t="s">
        <v>23</v>
      </c>
      <c r="N114" s="20">
        <v>1</v>
      </c>
      <c r="O114" t="s">
        <v>118</v>
      </c>
      <c r="P114" s="6"/>
      <c r="Q114" s="85"/>
    </row>
    <row r="115" spans="1:17" ht="13.5" customHeight="1" thickBot="1">
      <c r="A115" s="97" t="s">
        <v>119</v>
      </c>
      <c r="B115" s="98"/>
      <c r="C115" s="25">
        <f t="shared" ref="C115:N115" si="6">SUM(C116:C141)</f>
        <v>554</v>
      </c>
      <c r="D115" s="26">
        <f t="shared" si="6"/>
        <v>155</v>
      </c>
      <c r="E115" s="26">
        <f t="shared" si="6"/>
        <v>116</v>
      </c>
      <c r="F115" s="26">
        <f t="shared" si="6"/>
        <v>38</v>
      </c>
      <c r="G115" s="26">
        <f t="shared" si="6"/>
        <v>0</v>
      </c>
      <c r="H115" s="26">
        <f t="shared" si="6"/>
        <v>0</v>
      </c>
      <c r="I115" s="26">
        <f t="shared" si="6"/>
        <v>0</v>
      </c>
      <c r="J115" s="26">
        <f t="shared" si="6"/>
        <v>145</v>
      </c>
      <c r="K115" s="26">
        <f t="shared" si="6"/>
        <v>100</v>
      </c>
      <c r="L115" s="26">
        <f t="shared" si="6"/>
        <v>0</v>
      </c>
      <c r="M115" s="27">
        <f t="shared" si="6"/>
        <v>0</v>
      </c>
      <c r="N115" s="28">
        <f t="shared" si="6"/>
        <v>30</v>
      </c>
      <c r="P115" s="6"/>
      <c r="Q115" s="7"/>
    </row>
    <row r="116" spans="1:17" ht="21.75" customHeight="1" thickBot="1">
      <c r="A116" s="70" t="s">
        <v>71</v>
      </c>
      <c r="B116" s="32" t="s">
        <v>72</v>
      </c>
      <c r="C116" s="72">
        <f t="shared" ref="C116:C135" si="7">SUM(D116:L116)</f>
        <v>30</v>
      </c>
      <c r="D116" s="33">
        <v>0</v>
      </c>
      <c r="E116" s="33">
        <v>30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4" t="s">
        <v>23</v>
      </c>
      <c r="N116" s="35">
        <v>1</v>
      </c>
      <c r="P116" s="6"/>
      <c r="Q116" s="85"/>
    </row>
    <row r="117" spans="1:17">
      <c r="A117" s="99" t="s">
        <v>107</v>
      </c>
      <c r="B117" s="103" t="s">
        <v>120</v>
      </c>
      <c r="C117" s="114">
        <f>SUM(D117:L118)</f>
        <v>34</v>
      </c>
      <c r="D117" s="29">
        <v>20</v>
      </c>
      <c r="E117" s="29"/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30" t="s">
        <v>23</v>
      </c>
      <c r="N117" s="31">
        <v>2</v>
      </c>
      <c r="P117" s="6"/>
      <c r="Q117" s="85"/>
    </row>
    <row r="118" spans="1:17" ht="21" customHeight="1" thickBot="1">
      <c r="A118" s="100"/>
      <c r="B118" s="104"/>
      <c r="C118" s="115"/>
      <c r="D118" s="18"/>
      <c r="E118" s="18">
        <v>14</v>
      </c>
      <c r="F118" s="18"/>
      <c r="G118" s="18"/>
      <c r="H118" s="18"/>
      <c r="I118" s="18"/>
      <c r="J118" s="18"/>
      <c r="K118" s="18"/>
      <c r="L118" s="18"/>
      <c r="M118" s="19" t="s">
        <v>24</v>
      </c>
      <c r="N118" s="20"/>
      <c r="P118" s="87"/>
      <c r="Q118" s="87"/>
    </row>
    <row r="119" spans="1:17">
      <c r="A119" s="99" t="s">
        <v>107</v>
      </c>
      <c r="B119" s="103" t="s">
        <v>121</v>
      </c>
      <c r="C119" s="114">
        <f>SUM(D119:L120)</f>
        <v>34</v>
      </c>
      <c r="D119" s="29">
        <v>20</v>
      </c>
      <c r="E119" s="29"/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30" t="s">
        <v>23</v>
      </c>
      <c r="N119" s="31">
        <v>2</v>
      </c>
      <c r="P119" s="6"/>
      <c r="Q119" s="7"/>
    </row>
    <row r="120" spans="1:17" ht="15" customHeight="1" thickBot="1">
      <c r="A120" s="100"/>
      <c r="B120" s="104"/>
      <c r="C120" s="115"/>
      <c r="D120" s="18"/>
      <c r="E120" s="18">
        <v>14</v>
      </c>
      <c r="F120" s="18"/>
      <c r="G120" s="18"/>
      <c r="H120" s="18"/>
      <c r="I120" s="18"/>
      <c r="J120" s="18"/>
      <c r="K120" s="18"/>
      <c r="L120" s="18"/>
      <c r="M120" s="19" t="s">
        <v>24</v>
      </c>
      <c r="N120" s="20"/>
      <c r="P120" s="6"/>
      <c r="Q120" s="85"/>
    </row>
    <row r="121" spans="1:17">
      <c r="A121" s="99" t="s">
        <v>107</v>
      </c>
      <c r="B121" s="103" t="s">
        <v>122</v>
      </c>
      <c r="C121" s="114">
        <f>SUM(D121:L122)</f>
        <v>34</v>
      </c>
      <c r="D121" s="29">
        <v>14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/>
      <c r="K121" s="29">
        <v>0</v>
      </c>
      <c r="L121" s="29">
        <v>0</v>
      </c>
      <c r="M121" s="30" t="s">
        <v>41</v>
      </c>
      <c r="N121" s="31">
        <v>2</v>
      </c>
      <c r="P121" s="6"/>
      <c r="Q121" s="85"/>
    </row>
    <row r="122" spans="1:17" ht="18.75" customHeight="1" thickBot="1">
      <c r="A122" s="100"/>
      <c r="B122" s="104"/>
      <c r="C122" s="115"/>
      <c r="D122" s="18"/>
      <c r="E122" s="18"/>
      <c r="F122" s="18"/>
      <c r="G122" s="18"/>
      <c r="H122" s="18"/>
      <c r="I122" s="18"/>
      <c r="J122" s="18">
        <v>20</v>
      </c>
      <c r="K122" s="18"/>
      <c r="L122" s="18"/>
      <c r="M122" s="19" t="s">
        <v>24</v>
      </c>
      <c r="N122" s="20"/>
      <c r="P122" s="6"/>
      <c r="Q122" s="85"/>
    </row>
    <row r="123" spans="1:17">
      <c r="A123" s="99" t="s">
        <v>107</v>
      </c>
      <c r="B123" s="103" t="s">
        <v>123</v>
      </c>
      <c r="C123" s="114">
        <f>SUM(D123:K124)</f>
        <v>34</v>
      </c>
      <c r="D123" s="29">
        <v>20</v>
      </c>
      <c r="E123" s="29"/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30" t="s">
        <v>23</v>
      </c>
      <c r="N123" s="31">
        <v>2</v>
      </c>
      <c r="P123" s="6"/>
      <c r="Q123" s="85"/>
    </row>
    <row r="124" spans="1:17" ht="15.75" customHeight="1" thickBot="1">
      <c r="A124" s="100"/>
      <c r="B124" s="104"/>
      <c r="C124" s="115"/>
      <c r="D124" s="18"/>
      <c r="E124" s="18">
        <v>14</v>
      </c>
      <c r="F124" s="18"/>
      <c r="G124" s="18"/>
      <c r="H124" s="18"/>
      <c r="I124" s="18"/>
      <c r="J124" s="18"/>
      <c r="K124" s="18"/>
      <c r="L124" s="18"/>
      <c r="M124" s="19" t="s">
        <v>24</v>
      </c>
      <c r="N124" s="20"/>
      <c r="P124" s="6"/>
      <c r="Q124" s="85"/>
    </row>
    <row r="125" spans="1:17">
      <c r="A125" s="99" t="s">
        <v>107</v>
      </c>
      <c r="B125" s="103" t="s">
        <v>124</v>
      </c>
      <c r="C125" s="114">
        <f>SUM(D125:L126)</f>
        <v>34</v>
      </c>
      <c r="D125" s="29">
        <v>20</v>
      </c>
      <c r="E125" s="29"/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30" t="s">
        <v>23</v>
      </c>
      <c r="N125" s="31">
        <v>2</v>
      </c>
      <c r="P125" s="6"/>
      <c r="Q125" s="85"/>
    </row>
    <row r="126" spans="1:17" ht="16.5" customHeight="1" thickBot="1">
      <c r="A126" s="100"/>
      <c r="B126" s="104"/>
      <c r="C126" s="115"/>
      <c r="D126" s="18"/>
      <c r="E126" s="18">
        <v>14</v>
      </c>
      <c r="F126" s="18"/>
      <c r="G126" s="18"/>
      <c r="H126" s="18"/>
      <c r="I126" s="18"/>
      <c r="J126" s="18"/>
      <c r="K126" s="18"/>
      <c r="L126" s="18"/>
      <c r="M126" s="19" t="s">
        <v>24</v>
      </c>
      <c r="N126" s="20"/>
      <c r="P126" s="6"/>
      <c r="Q126" s="85"/>
    </row>
    <row r="127" spans="1:17">
      <c r="A127" s="124" t="s">
        <v>125</v>
      </c>
      <c r="B127" s="109" t="s">
        <v>126</v>
      </c>
      <c r="C127" s="114">
        <f>SUM(D127:L128)</f>
        <v>50</v>
      </c>
      <c r="D127" s="84">
        <v>10</v>
      </c>
      <c r="E127" s="29">
        <v>0</v>
      </c>
      <c r="F127" s="29">
        <v>10</v>
      </c>
      <c r="G127" s="29">
        <v>0</v>
      </c>
      <c r="H127" s="29">
        <v>0</v>
      </c>
      <c r="I127" s="29">
        <v>0</v>
      </c>
      <c r="J127" s="29"/>
      <c r="K127" s="29">
        <v>0</v>
      </c>
      <c r="L127" s="29">
        <v>0</v>
      </c>
      <c r="M127" s="30" t="s">
        <v>41</v>
      </c>
      <c r="N127" s="31">
        <v>3</v>
      </c>
      <c r="P127" s="6"/>
      <c r="Q127" s="85"/>
    </row>
    <row r="128" spans="1:17" ht="18" customHeight="1" thickBot="1">
      <c r="A128" s="125"/>
      <c r="B128" s="110"/>
      <c r="C128" s="115"/>
      <c r="D128" s="18"/>
      <c r="E128" s="18"/>
      <c r="F128" s="18"/>
      <c r="G128" s="18"/>
      <c r="H128" s="18"/>
      <c r="I128" s="18"/>
      <c r="J128" s="18">
        <v>30</v>
      </c>
      <c r="K128" s="18"/>
      <c r="L128" s="18"/>
      <c r="M128" s="19" t="s">
        <v>24</v>
      </c>
      <c r="N128" s="20"/>
      <c r="P128" s="6"/>
      <c r="Q128" s="85"/>
    </row>
    <row r="129" spans="1:17">
      <c r="A129" s="124" t="s">
        <v>127</v>
      </c>
      <c r="B129" s="109" t="s">
        <v>128</v>
      </c>
      <c r="C129" s="114">
        <f>SUM(D129:L130)</f>
        <v>50</v>
      </c>
      <c r="D129" s="84">
        <v>10</v>
      </c>
      <c r="E129" s="29">
        <v>0</v>
      </c>
      <c r="F129" s="29">
        <v>10</v>
      </c>
      <c r="G129" s="29">
        <v>0</v>
      </c>
      <c r="H129" s="29">
        <v>0</v>
      </c>
      <c r="I129" s="29">
        <v>0</v>
      </c>
      <c r="J129" s="29"/>
      <c r="K129" s="29">
        <v>0</v>
      </c>
      <c r="L129" s="29">
        <v>0</v>
      </c>
      <c r="M129" s="30" t="s">
        <v>41</v>
      </c>
      <c r="N129" s="31">
        <v>3</v>
      </c>
      <c r="P129" s="6"/>
      <c r="Q129" s="85"/>
    </row>
    <row r="130" spans="1:17" ht="28.5" customHeight="1" thickBot="1">
      <c r="A130" s="125"/>
      <c r="B130" s="110"/>
      <c r="C130" s="115"/>
      <c r="D130" s="18"/>
      <c r="E130" s="18"/>
      <c r="F130" s="18"/>
      <c r="G130" s="18"/>
      <c r="H130" s="18"/>
      <c r="I130" s="18"/>
      <c r="J130" s="18">
        <v>30</v>
      </c>
      <c r="K130" s="18"/>
      <c r="L130" s="18"/>
      <c r="M130" s="19" t="s">
        <v>24</v>
      </c>
      <c r="N130" s="20"/>
      <c r="P130" s="6"/>
      <c r="Q130" s="85"/>
    </row>
    <row r="131" spans="1:17">
      <c r="A131" s="99" t="s">
        <v>129</v>
      </c>
      <c r="B131" s="103" t="s">
        <v>130</v>
      </c>
      <c r="C131" s="114">
        <f>SUM(D131:L132)</f>
        <v>50</v>
      </c>
      <c r="D131" s="29">
        <v>20</v>
      </c>
      <c r="E131" s="29"/>
      <c r="F131" s="29">
        <v>0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30" t="s">
        <v>23</v>
      </c>
      <c r="N131" s="31">
        <v>3</v>
      </c>
      <c r="P131" s="6"/>
      <c r="Q131" s="85"/>
    </row>
    <row r="132" spans="1:17" ht="19.5" customHeight="1" thickBot="1">
      <c r="A132" s="100"/>
      <c r="B132" s="104"/>
      <c r="C132" s="115"/>
      <c r="D132" s="18"/>
      <c r="E132" s="18">
        <v>30</v>
      </c>
      <c r="F132" s="18"/>
      <c r="G132" s="18"/>
      <c r="H132" s="18"/>
      <c r="I132" s="18"/>
      <c r="J132" s="18"/>
      <c r="K132" s="18"/>
      <c r="L132" s="18"/>
      <c r="M132" s="19" t="s">
        <v>24</v>
      </c>
      <c r="N132" s="20"/>
      <c r="P132" s="6"/>
      <c r="Q132" s="85"/>
    </row>
    <row r="133" spans="1:17">
      <c r="A133" s="99" t="s">
        <v>131</v>
      </c>
      <c r="B133" s="103" t="s">
        <v>132</v>
      </c>
      <c r="C133" s="114">
        <f>SUM(D133:L134)</f>
        <v>34</v>
      </c>
      <c r="D133" s="29">
        <v>14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/>
      <c r="K133" s="29">
        <v>0</v>
      </c>
      <c r="L133" s="29">
        <v>0</v>
      </c>
      <c r="M133" s="30" t="s">
        <v>41</v>
      </c>
      <c r="N133" s="31">
        <v>2</v>
      </c>
      <c r="P133" s="6"/>
      <c r="Q133" s="85"/>
    </row>
    <row r="134" spans="1:17" ht="15.75" customHeight="1" thickBot="1">
      <c r="A134" s="100"/>
      <c r="B134" s="104"/>
      <c r="C134" s="115"/>
      <c r="D134" s="18"/>
      <c r="E134" s="18"/>
      <c r="F134" s="18"/>
      <c r="G134" s="18"/>
      <c r="H134" s="18"/>
      <c r="I134" s="18"/>
      <c r="J134" s="18">
        <v>20</v>
      </c>
      <c r="K134" s="18"/>
      <c r="L134" s="18"/>
      <c r="M134" s="19" t="s">
        <v>24</v>
      </c>
      <c r="N134" s="20"/>
      <c r="P134" s="6"/>
      <c r="Q134" s="85"/>
    </row>
    <row r="135" spans="1:17" ht="30" customHeight="1" thickBot="1">
      <c r="A135" s="70" t="s">
        <v>133</v>
      </c>
      <c r="B135" s="32" t="s">
        <v>134</v>
      </c>
      <c r="C135" s="72">
        <f t="shared" si="7"/>
        <v>100</v>
      </c>
      <c r="D135" s="72">
        <v>0</v>
      </c>
      <c r="E135" s="72">
        <v>0</v>
      </c>
      <c r="F135" s="72">
        <v>0</v>
      </c>
      <c r="G135" s="72">
        <v>0</v>
      </c>
      <c r="H135" s="72">
        <v>0</v>
      </c>
      <c r="I135" s="72">
        <v>0</v>
      </c>
      <c r="J135" s="72">
        <v>0</v>
      </c>
      <c r="K135" s="72">
        <v>100</v>
      </c>
      <c r="L135" s="72">
        <v>0</v>
      </c>
      <c r="M135" s="74" t="s">
        <v>23</v>
      </c>
      <c r="N135" s="75">
        <v>4</v>
      </c>
      <c r="P135" s="6"/>
      <c r="Q135" s="85"/>
    </row>
    <row r="136" spans="1:17">
      <c r="A136" s="123" t="s">
        <v>61</v>
      </c>
      <c r="B136" s="111" t="s">
        <v>135</v>
      </c>
      <c r="C136" s="131">
        <f>SUM(D136:L137)</f>
        <v>27</v>
      </c>
      <c r="D136" s="14">
        <v>7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/>
      <c r="K136" s="14">
        <v>0</v>
      </c>
      <c r="L136" s="14">
        <v>0</v>
      </c>
      <c r="M136" s="16" t="s">
        <v>24</v>
      </c>
      <c r="N136" s="13"/>
      <c r="P136" s="6"/>
      <c r="Q136" s="85"/>
    </row>
    <row r="137" spans="1:17" ht="15" customHeight="1" thickBot="1">
      <c r="A137" s="100"/>
      <c r="B137" s="104"/>
      <c r="C137" s="115"/>
      <c r="D137" s="50"/>
      <c r="E137" s="18"/>
      <c r="F137" s="18"/>
      <c r="G137" s="18"/>
      <c r="H137" s="18"/>
      <c r="I137" s="18"/>
      <c r="J137" s="18">
        <v>20</v>
      </c>
      <c r="K137" s="18"/>
      <c r="L137" s="18"/>
      <c r="M137" s="19" t="s">
        <v>23</v>
      </c>
      <c r="N137" s="20">
        <v>2</v>
      </c>
      <c r="P137" s="6"/>
      <c r="Q137" s="85"/>
    </row>
    <row r="138" spans="1:17" ht="20.45" customHeight="1">
      <c r="A138" s="99" t="s">
        <v>97</v>
      </c>
      <c r="B138" s="112" t="s">
        <v>136</v>
      </c>
      <c r="C138" s="132">
        <f>SUM(D138:L139)</f>
        <v>20</v>
      </c>
      <c r="D138" s="51">
        <v>0</v>
      </c>
      <c r="E138" s="52">
        <v>0</v>
      </c>
      <c r="F138" s="52">
        <v>5</v>
      </c>
      <c r="G138" s="52">
        <v>0</v>
      </c>
      <c r="H138" s="52">
        <v>0</v>
      </c>
      <c r="I138" s="52">
        <v>0</v>
      </c>
      <c r="J138" s="52"/>
      <c r="K138" s="52">
        <v>0</v>
      </c>
      <c r="L138" s="52">
        <v>0</v>
      </c>
      <c r="M138" s="53" t="s">
        <v>24</v>
      </c>
      <c r="N138" s="54"/>
      <c r="P138" s="6"/>
      <c r="Q138" s="7"/>
    </row>
    <row r="139" spans="1:17" ht="15" customHeight="1" thickBot="1">
      <c r="A139" s="100"/>
      <c r="B139" s="113"/>
      <c r="C139" s="133"/>
      <c r="D139" s="55"/>
      <c r="E139" s="56"/>
      <c r="F139" s="56"/>
      <c r="G139" s="56"/>
      <c r="H139" s="56"/>
      <c r="I139" s="56"/>
      <c r="J139" s="56">
        <v>15</v>
      </c>
      <c r="K139" s="56"/>
      <c r="L139" s="56"/>
      <c r="M139" s="57" t="s">
        <v>23</v>
      </c>
      <c r="N139" s="58">
        <v>1</v>
      </c>
      <c r="P139" s="6"/>
      <c r="Q139" s="85"/>
    </row>
    <row r="140" spans="1:17">
      <c r="A140" s="99" t="s">
        <v>97</v>
      </c>
      <c r="B140" s="112" t="s">
        <v>137</v>
      </c>
      <c r="C140" s="114">
        <f>SUM(D140:L141)</f>
        <v>23</v>
      </c>
      <c r="D140" s="29">
        <v>0</v>
      </c>
      <c r="E140" s="29">
        <v>0</v>
      </c>
      <c r="F140" s="29">
        <v>13</v>
      </c>
      <c r="G140" s="29">
        <v>0</v>
      </c>
      <c r="H140" s="29">
        <v>0</v>
      </c>
      <c r="I140" s="29">
        <v>0</v>
      </c>
      <c r="J140" s="29"/>
      <c r="K140" s="29">
        <v>0</v>
      </c>
      <c r="L140" s="29">
        <v>0</v>
      </c>
      <c r="M140" s="30" t="s">
        <v>23</v>
      </c>
      <c r="N140" s="31">
        <v>1</v>
      </c>
      <c r="P140" s="6"/>
      <c r="Q140" s="85"/>
    </row>
    <row r="141" spans="1:17" ht="16.5" customHeight="1" thickBot="1">
      <c r="A141" s="100"/>
      <c r="B141" s="113"/>
      <c r="C141" s="115"/>
      <c r="D141" s="18"/>
      <c r="E141" s="18"/>
      <c r="F141" s="18"/>
      <c r="G141" s="18"/>
      <c r="H141" s="18"/>
      <c r="I141" s="18"/>
      <c r="J141" s="18">
        <v>10</v>
      </c>
      <c r="K141" s="18"/>
      <c r="L141" s="18"/>
      <c r="M141" s="19" t="s">
        <v>24</v>
      </c>
      <c r="N141" s="20"/>
      <c r="P141" s="6"/>
      <c r="Q141" s="85"/>
    </row>
    <row r="142" spans="1:17" ht="14.25" customHeight="1" thickBot="1">
      <c r="A142" s="97" t="s">
        <v>138</v>
      </c>
      <c r="B142" s="98"/>
      <c r="C142" s="25">
        <f t="shared" ref="C142:N142" si="8">SUM(C143:C162)</f>
        <v>598</v>
      </c>
      <c r="D142" s="26">
        <f t="shared" si="8"/>
        <v>127</v>
      </c>
      <c r="E142" s="26">
        <f t="shared" si="8"/>
        <v>51</v>
      </c>
      <c r="F142" s="26">
        <f t="shared" si="8"/>
        <v>10</v>
      </c>
      <c r="G142" s="26">
        <f t="shared" si="8"/>
        <v>0</v>
      </c>
      <c r="H142" s="26">
        <f t="shared" si="8"/>
        <v>0</v>
      </c>
      <c r="I142" s="26">
        <f t="shared" si="8"/>
        <v>0</v>
      </c>
      <c r="J142" s="26">
        <f t="shared" si="8"/>
        <v>210</v>
      </c>
      <c r="K142" s="26">
        <f t="shared" si="8"/>
        <v>200</v>
      </c>
      <c r="L142" s="26">
        <f t="shared" si="8"/>
        <v>0</v>
      </c>
      <c r="M142" s="27">
        <f t="shared" si="8"/>
        <v>0</v>
      </c>
      <c r="N142" s="28">
        <f t="shared" si="8"/>
        <v>30</v>
      </c>
      <c r="P142" s="6"/>
      <c r="Q142" s="85"/>
    </row>
    <row r="143" spans="1:17" ht="16.5" customHeight="1" thickBot="1">
      <c r="A143" s="70" t="s">
        <v>71</v>
      </c>
      <c r="B143" s="32" t="s">
        <v>72</v>
      </c>
      <c r="C143" s="72">
        <f>SUM(D143:L143)</f>
        <v>30</v>
      </c>
      <c r="D143" s="33">
        <v>0</v>
      </c>
      <c r="E143" s="33">
        <v>30</v>
      </c>
      <c r="F143" s="33">
        <v>0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4" t="s">
        <v>41</v>
      </c>
      <c r="N143" s="35">
        <v>1</v>
      </c>
      <c r="P143" s="6"/>
      <c r="Q143" s="7"/>
    </row>
    <row r="144" spans="1:17" ht="20.45" customHeight="1">
      <c r="A144" s="99" t="s">
        <v>107</v>
      </c>
      <c r="B144" s="103" t="s">
        <v>139</v>
      </c>
      <c r="C144" s="114">
        <f>SUM(D144:L145)</f>
        <v>25</v>
      </c>
      <c r="D144" s="29">
        <v>10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/>
      <c r="K144" s="29">
        <v>0</v>
      </c>
      <c r="L144" s="29">
        <v>0</v>
      </c>
      <c r="M144" s="30" t="s">
        <v>41</v>
      </c>
      <c r="N144" s="31">
        <v>1</v>
      </c>
      <c r="P144" s="87"/>
      <c r="Q144" s="87"/>
    </row>
    <row r="145" spans="1:17" ht="21.75" customHeight="1" thickBot="1">
      <c r="A145" s="100"/>
      <c r="B145" s="104"/>
      <c r="C145" s="115"/>
      <c r="D145" s="18"/>
      <c r="E145" s="18"/>
      <c r="F145" s="18"/>
      <c r="G145" s="18"/>
      <c r="H145" s="18"/>
      <c r="I145" s="18"/>
      <c r="J145" s="18">
        <v>15</v>
      </c>
      <c r="K145" s="18"/>
      <c r="L145" s="18"/>
      <c r="M145" s="19" t="s">
        <v>24</v>
      </c>
      <c r="N145" s="20"/>
      <c r="P145" s="6"/>
      <c r="Q145" s="7"/>
    </row>
    <row r="146" spans="1:17" ht="20.45" customHeight="1">
      <c r="A146" s="99" t="s">
        <v>107</v>
      </c>
      <c r="B146" s="116" t="s">
        <v>140</v>
      </c>
      <c r="C146" s="114">
        <f>SUM(D146:L147)</f>
        <v>76</v>
      </c>
      <c r="D146" s="29">
        <v>25</v>
      </c>
      <c r="E146" s="29">
        <v>11</v>
      </c>
      <c r="F146" s="29">
        <v>0</v>
      </c>
      <c r="G146" s="29">
        <v>0</v>
      </c>
      <c r="H146" s="29">
        <v>0</v>
      </c>
      <c r="I146" s="29">
        <v>0</v>
      </c>
      <c r="J146" s="29"/>
      <c r="K146" s="29">
        <v>0</v>
      </c>
      <c r="L146" s="29">
        <v>0</v>
      </c>
      <c r="M146" s="30" t="s">
        <v>41</v>
      </c>
      <c r="N146" s="31">
        <v>5</v>
      </c>
      <c r="P146" s="6"/>
      <c r="Q146" s="85"/>
    </row>
    <row r="147" spans="1:17" ht="19.5" customHeight="1" thickBot="1">
      <c r="A147" s="100"/>
      <c r="B147" s="117"/>
      <c r="C147" s="115"/>
      <c r="D147" s="18"/>
      <c r="E147" s="18"/>
      <c r="F147" s="18"/>
      <c r="G147" s="18"/>
      <c r="H147" s="18"/>
      <c r="I147" s="18"/>
      <c r="J147" s="18">
        <v>40</v>
      </c>
      <c r="K147" s="18"/>
      <c r="L147" s="18"/>
      <c r="M147" s="19" t="s">
        <v>24</v>
      </c>
      <c r="N147" s="20"/>
      <c r="P147" s="6"/>
      <c r="Q147" s="85"/>
    </row>
    <row r="148" spans="1:17" ht="20.45" customHeight="1">
      <c r="A148" s="99" t="s">
        <v>141</v>
      </c>
      <c r="B148" s="103" t="s">
        <v>142</v>
      </c>
      <c r="C148" s="114">
        <f>SUM(D148:L149)</f>
        <v>50</v>
      </c>
      <c r="D148" s="29">
        <v>15</v>
      </c>
      <c r="E148" s="29">
        <v>10</v>
      </c>
      <c r="F148" s="29">
        <v>0</v>
      </c>
      <c r="G148" s="29">
        <v>0</v>
      </c>
      <c r="H148" s="29">
        <v>0</v>
      </c>
      <c r="I148" s="29">
        <v>0</v>
      </c>
      <c r="J148" s="29"/>
      <c r="K148" s="29">
        <v>0</v>
      </c>
      <c r="L148" s="29">
        <v>0</v>
      </c>
      <c r="M148" s="30" t="s">
        <v>23</v>
      </c>
      <c r="N148" s="31">
        <v>3</v>
      </c>
      <c r="P148" s="6"/>
      <c r="Q148" s="89"/>
    </row>
    <row r="149" spans="1:17" ht="18" customHeight="1" thickBot="1">
      <c r="A149" s="100"/>
      <c r="B149" s="104"/>
      <c r="C149" s="115"/>
      <c r="D149" s="18"/>
      <c r="E149" s="18"/>
      <c r="F149" s="18"/>
      <c r="G149" s="18"/>
      <c r="H149" s="18"/>
      <c r="I149" s="18"/>
      <c r="J149" s="18">
        <v>25</v>
      </c>
      <c r="K149" s="18"/>
      <c r="L149" s="18"/>
      <c r="M149" s="19" t="s">
        <v>24</v>
      </c>
      <c r="N149" s="20"/>
      <c r="P149" s="6"/>
      <c r="Q149" s="89"/>
    </row>
    <row r="150" spans="1:17" ht="20.45" customHeight="1">
      <c r="A150" s="124" t="s">
        <v>127</v>
      </c>
      <c r="B150" s="109" t="s">
        <v>143</v>
      </c>
      <c r="C150" s="114">
        <f>SUM(D150:L151)</f>
        <v>50</v>
      </c>
      <c r="D150" s="29">
        <v>10</v>
      </c>
      <c r="E150" s="84">
        <v>0</v>
      </c>
      <c r="F150" s="29">
        <v>10</v>
      </c>
      <c r="G150" s="29">
        <v>0</v>
      </c>
      <c r="H150" s="29">
        <v>0</v>
      </c>
      <c r="I150" s="29">
        <v>0</v>
      </c>
      <c r="J150" s="29"/>
      <c r="K150" s="29">
        <v>0</v>
      </c>
      <c r="L150" s="29">
        <v>0</v>
      </c>
      <c r="M150" s="30" t="s">
        <v>41</v>
      </c>
      <c r="N150" s="31">
        <v>3</v>
      </c>
      <c r="P150" s="6"/>
      <c r="Q150" s="85"/>
    </row>
    <row r="151" spans="1:17" ht="15.75" customHeight="1" thickBot="1">
      <c r="A151" s="125"/>
      <c r="B151" s="110"/>
      <c r="C151" s="115"/>
      <c r="D151" s="18"/>
      <c r="E151" s="18"/>
      <c r="F151" s="18"/>
      <c r="G151" s="18"/>
      <c r="H151" s="18"/>
      <c r="I151" s="18"/>
      <c r="J151" s="18">
        <v>30</v>
      </c>
      <c r="K151" s="18"/>
      <c r="L151" s="18"/>
      <c r="M151" s="19" t="s">
        <v>24</v>
      </c>
      <c r="N151" s="20"/>
      <c r="P151" s="6"/>
      <c r="Q151" s="85"/>
    </row>
    <row r="152" spans="1:17" ht="20.45" customHeight="1">
      <c r="A152" s="99" t="s">
        <v>112</v>
      </c>
      <c r="B152" s="105" t="s">
        <v>144</v>
      </c>
      <c r="C152" s="114">
        <f>SUM(D152:L153)</f>
        <v>31</v>
      </c>
      <c r="D152" s="29">
        <v>11</v>
      </c>
      <c r="E152" s="29">
        <v>0</v>
      </c>
      <c r="F152" s="29">
        <v>0</v>
      </c>
      <c r="G152" s="29">
        <v>0</v>
      </c>
      <c r="H152" s="29">
        <v>0</v>
      </c>
      <c r="I152" s="29">
        <v>0</v>
      </c>
      <c r="J152" s="29"/>
      <c r="K152" s="29">
        <v>0</v>
      </c>
      <c r="L152" s="29">
        <v>0</v>
      </c>
      <c r="M152" s="30" t="s">
        <v>41</v>
      </c>
      <c r="N152" s="31">
        <v>2</v>
      </c>
      <c r="P152" s="6"/>
      <c r="Q152" s="85"/>
    </row>
    <row r="153" spans="1:17" ht="15.75" customHeight="1" thickBot="1">
      <c r="A153" s="100"/>
      <c r="B153" s="106"/>
      <c r="C153" s="115"/>
      <c r="D153" s="18"/>
      <c r="E153" s="18"/>
      <c r="F153" s="18"/>
      <c r="G153" s="18"/>
      <c r="H153" s="18"/>
      <c r="I153" s="18"/>
      <c r="J153" s="18">
        <v>20</v>
      </c>
      <c r="K153" s="18"/>
      <c r="L153" s="18"/>
      <c r="M153" s="19" t="s">
        <v>24</v>
      </c>
      <c r="N153" s="20"/>
      <c r="P153" s="6"/>
      <c r="Q153" s="85"/>
    </row>
    <row r="154" spans="1:17">
      <c r="A154" s="99" t="s">
        <v>145</v>
      </c>
      <c r="B154" s="103" t="s">
        <v>146</v>
      </c>
      <c r="C154" s="114">
        <f>SUM(D154:L155)</f>
        <v>34</v>
      </c>
      <c r="D154" s="29">
        <v>14</v>
      </c>
      <c r="E154" s="29">
        <v>0</v>
      </c>
      <c r="F154" s="29">
        <v>0</v>
      </c>
      <c r="G154" s="29">
        <v>0</v>
      </c>
      <c r="H154" s="29">
        <v>0</v>
      </c>
      <c r="I154" s="29">
        <v>0</v>
      </c>
      <c r="J154" s="29"/>
      <c r="K154" s="29">
        <v>0</v>
      </c>
      <c r="L154" s="29">
        <v>0</v>
      </c>
      <c r="M154" s="30" t="s">
        <v>41</v>
      </c>
      <c r="N154" s="31">
        <v>2</v>
      </c>
      <c r="P154" s="6"/>
      <c r="Q154" s="88"/>
    </row>
    <row r="155" spans="1:17" ht="18" customHeight="1" thickBot="1">
      <c r="A155" s="100"/>
      <c r="B155" s="104"/>
      <c r="C155" s="115"/>
      <c r="D155" s="18"/>
      <c r="E155" s="18"/>
      <c r="F155" s="18"/>
      <c r="G155" s="18"/>
      <c r="H155" s="18"/>
      <c r="I155" s="18"/>
      <c r="J155" s="18">
        <v>20</v>
      </c>
      <c r="K155" s="18"/>
      <c r="L155" s="18"/>
      <c r="M155" s="19" t="s">
        <v>24</v>
      </c>
      <c r="N155" s="20"/>
      <c r="P155" s="6"/>
      <c r="Q155" s="88"/>
    </row>
    <row r="156" spans="1:17">
      <c r="A156" s="99" t="s">
        <v>147</v>
      </c>
      <c r="B156" s="103" t="s">
        <v>148</v>
      </c>
      <c r="C156" s="114">
        <f>SUM(D156:L157)</f>
        <v>34</v>
      </c>
      <c r="D156" s="29">
        <v>14</v>
      </c>
      <c r="E156" s="29">
        <v>0</v>
      </c>
      <c r="F156" s="29">
        <v>0</v>
      </c>
      <c r="G156" s="29">
        <v>0</v>
      </c>
      <c r="H156" s="29">
        <v>0</v>
      </c>
      <c r="I156" s="29">
        <v>0</v>
      </c>
      <c r="J156" s="29"/>
      <c r="K156" s="29">
        <v>0</v>
      </c>
      <c r="L156" s="29">
        <v>0</v>
      </c>
      <c r="M156" s="30" t="s">
        <v>41</v>
      </c>
      <c r="N156" s="31">
        <v>2</v>
      </c>
      <c r="P156" s="6"/>
      <c r="Q156" s="85"/>
    </row>
    <row r="157" spans="1:17" ht="18" customHeight="1" thickBot="1">
      <c r="A157" s="100"/>
      <c r="B157" s="104"/>
      <c r="C157" s="115"/>
      <c r="D157" s="18"/>
      <c r="E157" s="18"/>
      <c r="F157" s="18"/>
      <c r="G157" s="18"/>
      <c r="H157" s="18"/>
      <c r="I157" s="18"/>
      <c r="J157" s="18">
        <v>20</v>
      </c>
      <c r="K157" s="18"/>
      <c r="L157" s="18"/>
      <c r="M157" s="19" t="s">
        <v>24</v>
      </c>
      <c r="N157" s="20"/>
      <c r="P157" s="6"/>
      <c r="Q157" s="85"/>
    </row>
    <row r="158" spans="1:17">
      <c r="A158" s="99" t="s">
        <v>149</v>
      </c>
      <c r="B158" s="103" t="s">
        <v>150</v>
      </c>
      <c r="C158" s="114">
        <f>SUM(D158:L159)</f>
        <v>34</v>
      </c>
      <c r="D158" s="29">
        <v>14</v>
      </c>
      <c r="E158" s="29">
        <v>0</v>
      </c>
      <c r="F158" s="29">
        <v>0</v>
      </c>
      <c r="G158" s="29">
        <v>0</v>
      </c>
      <c r="H158" s="29">
        <v>0</v>
      </c>
      <c r="I158" s="29">
        <v>0</v>
      </c>
      <c r="J158" s="29"/>
      <c r="K158" s="29">
        <v>0</v>
      </c>
      <c r="L158" s="29">
        <v>0</v>
      </c>
      <c r="M158" s="30" t="s">
        <v>23</v>
      </c>
      <c r="N158" s="31">
        <v>2</v>
      </c>
      <c r="P158" s="6"/>
      <c r="Q158" s="85"/>
    </row>
    <row r="159" spans="1:17" ht="15" customHeight="1" thickBot="1">
      <c r="A159" s="100"/>
      <c r="B159" s="104"/>
      <c r="C159" s="115"/>
      <c r="D159" s="18"/>
      <c r="E159" s="18"/>
      <c r="F159" s="18"/>
      <c r="G159" s="18"/>
      <c r="H159" s="18"/>
      <c r="I159" s="18"/>
      <c r="J159" s="18">
        <v>20</v>
      </c>
      <c r="K159" s="18"/>
      <c r="L159" s="18"/>
      <c r="M159" s="19" t="s">
        <v>24</v>
      </c>
      <c r="N159" s="20"/>
      <c r="P159" s="6"/>
      <c r="Q159" s="85"/>
    </row>
    <row r="160" spans="1:17">
      <c r="A160" s="99" t="s">
        <v>151</v>
      </c>
      <c r="B160" s="103" t="s">
        <v>152</v>
      </c>
      <c r="C160" s="114">
        <f>SUM(D160:L161)</f>
        <v>34</v>
      </c>
      <c r="D160" s="29">
        <v>14</v>
      </c>
      <c r="E160" s="29">
        <v>0</v>
      </c>
      <c r="F160" s="29">
        <v>0</v>
      </c>
      <c r="G160" s="29">
        <v>0</v>
      </c>
      <c r="H160" s="29">
        <v>0</v>
      </c>
      <c r="I160" s="29">
        <v>0</v>
      </c>
      <c r="J160" s="29"/>
      <c r="K160" s="29">
        <v>0</v>
      </c>
      <c r="L160" s="29">
        <v>0</v>
      </c>
      <c r="M160" s="30" t="s">
        <v>41</v>
      </c>
      <c r="N160" s="31">
        <v>2</v>
      </c>
      <c r="P160" s="6"/>
      <c r="Q160" s="85"/>
    </row>
    <row r="161" spans="1:17" ht="15" customHeight="1" thickBot="1">
      <c r="A161" s="100"/>
      <c r="B161" s="104"/>
      <c r="C161" s="115"/>
      <c r="D161" s="18"/>
      <c r="E161" s="18"/>
      <c r="F161" s="18"/>
      <c r="G161" s="18"/>
      <c r="H161" s="18"/>
      <c r="I161" s="18"/>
      <c r="J161" s="18">
        <v>20</v>
      </c>
      <c r="K161" s="18"/>
      <c r="L161" s="18"/>
      <c r="M161" s="19" t="s">
        <v>24</v>
      </c>
      <c r="N161" s="20"/>
      <c r="P161" s="6"/>
      <c r="Q161" s="85"/>
    </row>
    <row r="162" spans="1:17" ht="37.5" customHeight="1" thickBot="1">
      <c r="A162" s="70" t="s">
        <v>153</v>
      </c>
      <c r="B162" s="32" t="s">
        <v>154</v>
      </c>
      <c r="C162" s="72">
        <f>SUM(D162:L162)</f>
        <v>200</v>
      </c>
      <c r="D162" s="33">
        <v>0</v>
      </c>
      <c r="E162" s="33"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200</v>
      </c>
      <c r="L162" s="33">
        <v>0</v>
      </c>
      <c r="M162" s="34" t="s">
        <v>23</v>
      </c>
      <c r="N162" s="35">
        <v>7</v>
      </c>
      <c r="P162" s="6"/>
      <c r="Q162" s="85"/>
    </row>
    <row r="163" spans="1:17" ht="18.75" customHeight="1" thickBot="1">
      <c r="A163" s="107" t="s">
        <v>155</v>
      </c>
      <c r="B163" s="108"/>
      <c r="C163" s="65">
        <f t="shared" ref="C163:N163" si="9">SUM(C164:C184)</f>
        <v>539</v>
      </c>
      <c r="D163" s="66">
        <f t="shared" si="9"/>
        <v>190</v>
      </c>
      <c r="E163" s="66">
        <f t="shared" si="9"/>
        <v>109</v>
      </c>
      <c r="F163" s="66">
        <f t="shared" si="9"/>
        <v>0</v>
      </c>
      <c r="G163" s="66">
        <f t="shared" si="9"/>
        <v>0</v>
      </c>
      <c r="H163" s="66">
        <f t="shared" si="9"/>
        <v>0</v>
      </c>
      <c r="I163" s="66">
        <f t="shared" si="9"/>
        <v>0</v>
      </c>
      <c r="J163" s="66">
        <f t="shared" si="9"/>
        <v>140</v>
      </c>
      <c r="K163" s="66">
        <f t="shared" si="9"/>
        <v>100</v>
      </c>
      <c r="L163" s="66">
        <f t="shared" si="9"/>
        <v>0</v>
      </c>
      <c r="M163" s="67">
        <f t="shared" si="9"/>
        <v>0</v>
      </c>
      <c r="N163" s="68">
        <f t="shared" si="9"/>
        <v>30</v>
      </c>
      <c r="P163" s="6"/>
      <c r="Q163" s="85"/>
    </row>
    <row r="164" spans="1:17">
      <c r="A164" s="99" t="s">
        <v>56</v>
      </c>
      <c r="B164" s="103" t="s">
        <v>156</v>
      </c>
      <c r="C164" s="114">
        <f>SUM(D164:L165)</f>
        <v>20</v>
      </c>
      <c r="D164" s="29">
        <v>10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/>
      <c r="K164" s="29">
        <v>0</v>
      </c>
      <c r="L164" s="29">
        <v>0</v>
      </c>
      <c r="M164" s="30" t="s">
        <v>23</v>
      </c>
      <c r="N164" s="31">
        <v>1</v>
      </c>
      <c r="P164" s="6"/>
      <c r="Q164" s="7"/>
    </row>
    <row r="165" spans="1:17" ht="18" customHeight="1" thickBot="1">
      <c r="A165" s="100"/>
      <c r="B165" s="104"/>
      <c r="C165" s="115"/>
      <c r="D165" s="18"/>
      <c r="E165" s="18"/>
      <c r="F165" s="18"/>
      <c r="G165" s="18"/>
      <c r="H165" s="18"/>
      <c r="I165" s="18"/>
      <c r="J165" s="18">
        <v>10</v>
      </c>
      <c r="K165" s="18"/>
      <c r="L165" s="18"/>
      <c r="M165" s="19" t="s">
        <v>24</v>
      </c>
      <c r="N165" s="20"/>
      <c r="P165" s="87"/>
      <c r="Q165" s="87"/>
    </row>
    <row r="166" spans="1:17">
      <c r="A166" s="99" t="s">
        <v>107</v>
      </c>
      <c r="B166" s="103" t="s">
        <v>157</v>
      </c>
      <c r="C166" s="114">
        <f>SUM(D166:L167)</f>
        <v>50</v>
      </c>
      <c r="D166" s="29">
        <v>30</v>
      </c>
      <c r="E166" s="29"/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30" t="s">
        <v>23</v>
      </c>
      <c r="N166" s="31">
        <v>3</v>
      </c>
      <c r="P166" s="6"/>
      <c r="Q166" s="85"/>
    </row>
    <row r="167" spans="1:17" ht="16.5" customHeight="1" thickBot="1">
      <c r="A167" s="100"/>
      <c r="B167" s="104"/>
      <c r="C167" s="115"/>
      <c r="D167" s="18"/>
      <c r="E167" s="18">
        <v>20</v>
      </c>
      <c r="F167" s="18"/>
      <c r="G167" s="18"/>
      <c r="H167" s="18"/>
      <c r="I167" s="18"/>
      <c r="J167" s="18"/>
      <c r="K167" s="18"/>
      <c r="L167" s="18"/>
      <c r="M167" s="19" t="s">
        <v>24</v>
      </c>
      <c r="N167" s="20"/>
      <c r="P167" s="6"/>
      <c r="Q167" s="85"/>
    </row>
    <row r="168" spans="1:17">
      <c r="A168" s="99" t="s">
        <v>107</v>
      </c>
      <c r="B168" s="103" t="s">
        <v>158</v>
      </c>
      <c r="C168" s="114">
        <f>SUM(D168:L169)</f>
        <v>30</v>
      </c>
      <c r="D168" s="29">
        <v>20</v>
      </c>
      <c r="E168" s="29"/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30" t="s">
        <v>23</v>
      </c>
      <c r="N168" s="31">
        <v>2</v>
      </c>
      <c r="P168" s="6"/>
      <c r="Q168" s="85"/>
    </row>
    <row r="169" spans="1:17" ht="18" customHeight="1" thickBot="1">
      <c r="A169" s="100"/>
      <c r="B169" s="104"/>
      <c r="C169" s="115"/>
      <c r="D169" s="18"/>
      <c r="E169" s="18">
        <v>10</v>
      </c>
      <c r="F169" s="18"/>
      <c r="G169" s="18"/>
      <c r="H169" s="18"/>
      <c r="I169" s="18"/>
      <c r="J169" s="18"/>
      <c r="K169" s="18"/>
      <c r="L169" s="18"/>
      <c r="M169" s="19" t="s">
        <v>24</v>
      </c>
      <c r="N169" s="20"/>
      <c r="P169" s="6"/>
      <c r="Q169" s="85"/>
    </row>
    <row r="170" spans="1:17">
      <c r="A170" s="99" t="s">
        <v>107</v>
      </c>
      <c r="B170" s="103" t="s">
        <v>159</v>
      </c>
      <c r="C170" s="114">
        <f>SUM(D170:L171)</f>
        <v>30</v>
      </c>
      <c r="D170" s="29">
        <v>20</v>
      </c>
      <c r="E170" s="29"/>
      <c r="F170" s="29">
        <v>0</v>
      </c>
      <c r="G170" s="29">
        <v>0</v>
      </c>
      <c r="H170" s="29">
        <v>0</v>
      </c>
      <c r="I170" s="29">
        <v>0</v>
      </c>
      <c r="J170" s="29">
        <v>0</v>
      </c>
      <c r="K170" s="29">
        <v>0</v>
      </c>
      <c r="L170" s="29">
        <v>0</v>
      </c>
      <c r="M170" s="30" t="s">
        <v>23</v>
      </c>
      <c r="N170" s="31">
        <v>2</v>
      </c>
      <c r="P170" s="6"/>
      <c r="Q170" s="85"/>
    </row>
    <row r="171" spans="1:17" ht="16.5" customHeight="1" thickBot="1">
      <c r="A171" s="100"/>
      <c r="B171" s="104"/>
      <c r="C171" s="115"/>
      <c r="D171" s="18"/>
      <c r="E171" s="18">
        <v>10</v>
      </c>
      <c r="F171" s="18"/>
      <c r="G171" s="18"/>
      <c r="H171" s="18"/>
      <c r="I171" s="18"/>
      <c r="J171" s="18"/>
      <c r="K171" s="18"/>
      <c r="L171" s="18"/>
      <c r="M171" s="19" t="s">
        <v>24</v>
      </c>
      <c r="N171" s="20"/>
      <c r="P171" s="6"/>
      <c r="Q171" s="85"/>
    </row>
    <row r="172" spans="1:17" ht="20.45" customHeight="1">
      <c r="A172" s="99" t="s">
        <v>141</v>
      </c>
      <c r="B172" s="103" t="s">
        <v>160</v>
      </c>
      <c r="C172" s="114">
        <f>SUM(D172:L173)</f>
        <v>104</v>
      </c>
      <c r="D172" s="29">
        <v>40</v>
      </c>
      <c r="E172" s="29">
        <v>24</v>
      </c>
      <c r="F172" s="29">
        <v>0</v>
      </c>
      <c r="G172" s="29">
        <v>0</v>
      </c>
      <c r="H172" s="29">
        <v>0</v>
      </c>
      <c r="I172" s="29">
        <v>0</v>
      </c>
      <c r="J172" s="29"/>
      <c r="K172" s="29">
        <v>0</v>
      </c>
      <c r="L172" s="29">
        <v>0</v>
      </c>
      <c r="M172" s="30" t="s">
        <v>161</v>
      </c>
      <c r="N172" s="31">
        <v>6</v>
      </c>
      <c r="P172" s="6"/>
      <c r="Q172" s="85"/>
    </row>
    <row r="173" spans="1:17" ht="19.5" customHeight="1" thickBot="1">
      <c r="A173" s="100"/>
      <c r="B173" s="104"/>
      <c r="C173" s="115"/>
      <c r="D173" s="18"/>
      <c r="E173" s="18"/>
      <c r="F173" s="18"/>
      <c r="G173" s="18"/>
      <c r="H173" s="18"/>
      <c r="I173" s="18"/>
      <c r="J173" s="18">
        <v>40</v>
      </c>
      <c r="K173" s="18"/>
      <c r="L173" s="18"/>
      <c r="M173" s="19" t="s">
        <v>24</v>
      </c>
      <c r="N173" s="20"/>
      <c r="P173" s="6"/>
      <c r="Q173" s="85"/>
    </row>
    <row r="174" spans="1:17" ht="20.45" customHeight="1">
      <c r="A174" s="99" t="s">
        <v>125</v>
      </c>
      <c r="B174" s="103" t="s">
        <v>162</v>
      </c>
      <c r="C174" s="114">
        <f>SUM(D174:L175)</f>
        <v>33</v>
      </c>
      <c r="D174" s="29">
        <v>8</v>
      </c>
      <c r="E174" s="29">
        <v>10</v>
      </c>
      <c r="F174" s="29">
        <v>0</v>
      </c>
      <c r="G174" s="29">
        <v>0</v>
      </c>
      <c r="H174" s="29">
        <v>0</v>
      </c>
      <c r="I174" s="29">
        <v>0</v>
      </c>
      <c r="J174" s="29"/>
      <c r="K174" s="29">
        <v>0</v>
      </c>
      <c r="L174" s="29">
        <v>0</v>
      </c>
      <c r="M174" s="30" t="s">
        <v>161</v>
      </c>
      <c r="N174" s="31">
        <v>2</v>
      </c>
      <c r="P174" s="6"/>
      <c r="Q174" s="85"/>
    </row>
    <row r="175" spans="1:17" ht="23.25" customHeight="1" thickBot="1">
      <c r="A175" s="100"/>
      <c r="B175" s="104"/>
      <c r="C175" s="115"/>
      <c r="D175" s="18"/>
      <c r="E175" s="18"/>
      <c r="F175" s="18"/>
      <c r="G175" s="18"/>
      <c r="H175" s="18"/>
      <c r="I175" s="18"/>
      <c r="J175" s="18">
        <v>15</v>
      </c>
      <c r="K175" s="18"/>
      <c r="L175" s="18"/>
      <c r="M175" s="19" t="s">
        <v>24</v>
      </c>
      <c r="N175" s="20"/>
      <c r="P175" s="6"/>
      <c r="Q175" s="85"/>
    </row>
    <row r="176" spans="1:17" ht="20.45" customHeight="1">
      <c r="A176" s="99" t="s">
        <v>127</v>
      </c>
      <c r="B176" s="103" t="s">
        <v>163</v>
      </c>
      <c r="C176" s="114">
        <f>SUM(D176:L177)</f>
        <v>68</v>
      </c>
      <c r="D176" s="29">
        <v>23</v>
      </c>
      <c r="E176" s="29">
        <v>20</v>
      </c>
      <c r="F176" s="29">
        <v>0</v>
      </c>
      <c r="G176" s="29">
        <v>0</v>
      </c>
      <c r="H176" s="29">
        <v>0</v>
      </c>
      <c r="I176" s="29">
        <v>0</v>
      </c>
      <c r="J176" s="29"/>
      <c r="K176" s="29">
        <v>0</v>
      </c>
      <c r="L176" s="29">
        <v>0</v>
      </c>
      <c r="M176" s="30" t="s">
        <v>161</v>
      </c>
      <c r="N176" s="31">
        <v>4</v>
      </c>
      <c r="P176" s="6"/>
      <c r="Q176" s="85"/>
    </row>
    <row r="177" spans="1:17" ht="19.5" customHeight="1" thickBot="1">
      <c r="A177" s="100"/>
      <c r="B177" s="104"/>
      <c r="C177" s="115"/>
      <c r="D177" s="18"/>
      <c r="E177" s="18"/>
      <c r="F177" s="18"/>
      <c r="G177" s="18"/>
      <c r="H177" s="18"/>
      <c r="I177" s="18"/>
      <c r="J177" s="18">
        <v>25</v>
      </c>
      <c r="K177" s="18"/>
      <c r="L177" s="18"/>
      <c r="M177" s="19" t="s">
        <v>24</v>
      </c>
      <c r="N177" s="20"/>
      <c r="P177" s="6"/>
      <c r="Q177" s="85"/>
    </row>
    <row r="178" spans="1:17" ht="20.45" customHeight="1">
      <c r="A178" s="99" t="s">
        <v>127</v>
      </c>
      <c r="B178" s="103" t="s">
        <v>164</v>
      </c>
      <c r="C178" s="114">
        <f>SUM(D178:L179)</f>
        <v>20</v>
      </c>
      <c r="D178" s="29">
        <v>10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/>
      <c r="K178" s="29">
        <v>0</v>
      </c>
      <c r="L178" s="29">
        <v>0</v>
      </c>
      <c r="M178" s="30" t="s">
        <v>41</v>
      </c>
      <c r="N178" s="31">
        <v>1</v>
      </c>
      <c r="P178" s="6"/>
      <c r="Q178" s="85"/>
    </row>
    <row r="179" spans="1:17" ht="16.5" customHeight="1" thickBot="1">
      <c r="A179" s="100"/>
      <c r="B179" s="104"/>
      <c r="C179" s="115"/>
      <c r="D179" s="18"/>
      <c r="E179" s="18"/>
      <c r="F179" s="18"/>
      <c r="G179" s="18"/>
      <c r="H179" s="18"/>
      <c r="I179" s="18"/>
      <c r="J179" s="18">
        <v>10</v>
      </c>
      <c r="K179" s="18"/>
      <c r="L179" s="18"/>
      <c r="M179" s="19" t="s">
        <v>24</v>
      </c>
      <c r="N179" s="20"/>
      <c r="P179" s="6"/>
      <c r="Q179" s="85"/>
    </row>
    <row r="180" spans="1:17" ht="20.45" customHeight="1">
      <c r="A180" s="99" t="s">
        <v>141</v>
      </c>
      <c r="B180" s="103" t="s">
        <v>142</v>
      </c>
      <c r="C180" s="114">
        <f>SUM(D180:L181)</f>
        <v>50</v>
      </c>
      <c r="D180" s="29">
        <v>15</v>
      </c>
      <c r="E180" s="29">
        <v>15</v>
      </c>
      <c r="F180" s="29">
        <v>0</v>
      </c>
      <c r="G180" s="29">
        <v>0</v>
      </c>
      <c r="H180" s="29">
        <v>0</v>
      </c>
      <c r="I180" s="29">
        <v>0</v>
      </c>
      <c r="J180" s="29"/>
      <c r="K180" s="29">
        <v>0</v>
      </c>
      <c r="L180" s="29">
        <v>0</v>
      </c>
      <c r="M180" s="30" t="s">
        <v>161</v>
      </c>
      <c r="N180" s="31">
        <v>3</v>
      </c>
      <c r="P180" s="6"/>
      <c r="Q180" s="85"/>
    </row>
    <row r="181" spans="1:17" ht="20.25" customHeight="1" thickBot="1">
      <c r="A181" s="100"/>
      <c r="B181" s="104"/>
      <c r="C181" s="115"/>
      <c r="D181" s="18"/>
      <c r="E181" s="18"/>
      <c r="F181" s="18"/>
      <c r="G181" s="18"/>
      <c r="H181" s="18"/>
      <c r="I181" s="18"/>
      <c r="J181" s="18">
        <v>20</v>
      </c>
      <c r="K181" s="18"/>
      <c r="L181" s="18"/>
      <c r="M181" s="19" t="s">
        <v>24</v>
      </c>
      <c r="N181" s="20"/>
      <c r="P181" s="6"/>
      <c r="Q181" s="85"/>
    </row>
    <row r="182" spans="1:17">
      <c r="A182" s="99" t="s">
        <v>165</v>
      </c>
      <c r="B182" s="103" t="s">
        <v>166</v>
      </c>
      <c r="C182" s="114">
        <f>SUM(D182:L183)</f>
        <v>34</v>
      </c>
      <c r="D182" s="29">
        <v>14</v>
      </c>
      <c r="E182" s="29">
        <v>0</v>
      </c>
      <c r="F182" s="29">
        <v>0</v>
      </c>
      <c r="G182" s="29">
        <v>0</v>
      </c>
      <c r="H182" s="29">
        <v>0</v>
      </c>
      <c r="I182" s="29">
        <v>0</v>
      </c>
      <c r="J182" s="29"/>
      <c r="K182" s="29">
        <v>0</v>
      </c>
      <c r="L182" s="29">
        <v>0</v>
      </c>
      <c r="M182" s="30" t="s">
        <v>41</v>
      </c>
      <c r="N182" s="31">
        <v>2</v>
      </c>
      <c r="P182" s="6"/>
      <c r="Q182" s="85"/>
    </row>
    <row r="183" spans="1:17" ht="18" customHeight="1" thickBot="1">
      <c r="A183" s="100"/>
      <c r="B183" s="104"/>
      <c r="C183" s="115"/>
      <c r="D183" s="18"/>
      <c r="E183" s="18"/>
      <c r="F183" s="18"/>
      <c r="G183" s="18"/>
      <c r="H183" s="18"/>
      <c r="I183" s="18"/>
      <c r="J183" s="18">
        <v>20</v>
      </c>
      <c r="K183" s="18"/>
      <c r="L183" s="18"/>
      <c r="M183" s="19" t="s">
        <v>24</v>
      </c>
      <c r="N183" s="20"/>
      <c r="P183" s="6"/>
      <c r="Q183" s="85"/>
    </row>
    <row r="184" spans="1:17" ht="30" customHeight="1" thickBot="1">
      <c r="A184" s="70" t="s">
        <v>133</v>
      </c>
      <c r="B184" s="32" t="s">
        <v>134</v>
      </c>
      <c r="C184" s="72">
        <f>SUM(D184:L184)</f>
        <v>100</v>
      </c>
      <c r="D184" s="33">
        <v>0</v>
      </c>
      <c r="E184" s="33">
        <v>0</v>
      </c>
      <c r="F184" s="33">
        <v>0</v>
      </c>
      <c r="G184" s="33">
        <v>0</v>
      </c>
      <c r="H184" s="33">
        <v>0</v>
      </c>
      <c r="I184" s="33">
        <v>0</v>
      </c>
      <c r="J184" s="33">
        <v>0</v>
      </c>
      <c r="K184" s="33">
        <v>100</v>
      </c>
      <c r="L184" s="33">
        <v>0</v>
      </c>
      <c r="M184" s="34" t="s">
        <v>23</v>
      </c>
      <c r="N184" s="35">
        <v>4</v>
      </c>
      <c r="P184" s="6"/>
      <c r="Q184" s="85"/>
    </row>
    <row r="185" spans="1:17" ht="15" customHeight="1" thickBot="1">
      <c r="A185" s="97" t="s">
        <v>167</v>
      </c>
      <c r="B185" s="98"/>
      <c r="C185" s="25">
        <f t="shared" ref="C185:L185" si="10">SUM(C186:C199)</f>
        <v>497</v>
      </c>
      <c r="D185" s="26">
        <f t="shared" si="10"/>
        <v>97</v>
      </c>
      <c r="E185" s="26">
        <f t="shared" si="10"/>
        <v>80</v>
      </c>
      <c r="F185" s="26">
        <f t="shared" si="10"/>
        <v>0</v>
      </c>
      <c r="G185" s="26">
        <f t="shared" si="10"/>
        <v>15</v>
      </c>
      <c r="H185" s="26">
        <f t="shared" si="10"/>
        <v>0</v>
      </c>
      <c r="I185" s="26">
        <f t="shared" si="10"/>
        <v>0</v>
      </c>
      <c r="J185" s="26">
        <f t="shared" si="10"/>
        <v>105</v>
      </c>
      <c r="K185" s="26">
        <f t="shared" si="10"/>
        <v>200</v>
      </c>
      <c r="L185" s="26">
        <f t="shared" si="10"/>
        <v>0</v>
      </c>
      <c r="M185" s="27">
        <f>SUM(M186:M199)</f>
        <v>0</v>
      </c>
      <c r="N185" s="28">
        <f>SUM(N186:N199)</f>
        <v>30</v>
      </c>
      <c r="P185" s="6"/>
      <c r="Q185" s="85"/>
    </row>
    <row r="186" spans="1:17">
      <c r="A186" s="126" t="s">
        <v>168</v>
      </c>
      <c r="B186" s="111" t="s">
        <v>169</v>
      </c>
      <c r="C186" s="131">
        <f>SUM(D186:L187)</f>
        <v>68</v>
      </c>
      <c r="D186" s="14">
        <v>33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/>
      <c r="K186" s="14">
        <v>0</v>
      </c>
      <c r="L186" s="14">
        <v>0</v>
      </c>
      <c r="M186" s="16" t="s">
        <v>161</v>
      </c>
      <c r="N186" s="17">
        <v>4</v>
      </c>
      <c r="P186" s="6"/>
      <c r="Q186" s="7"/>
    </row>
    <row r="187" spans="1:17" ht="13.5" customHeight="1" thickBot="1">
      <c r="A187" s="102"/>
      <c r="B187" s="104"/>
      <c r="C187" s="115"/>
      <c r="D187" s="18"/>
      <c r="E187" s="18"/>
      <c r="F187" s="18"/>
      <c r="G187" s="18"/>
      <c r="H187" s="18"/>
      <c r="I187" s="18"/>
      <c r="J187" s="18">
        <v>35</v>
      </c>
      <c r="K187" s="18"/>
      <c r="L187" s="18"/>
      <c r="M187" s="19" t="s">
        <v>24</v>
      </c>
      <c r="N187" s="20"/>
      <c r="P187" s="87"/>
      <c r="Q187" s="87"/>
    </row>
    <row r="188" spans="1:17">
      <c r="A188" s="127" t="s">
        <v>129</v>
      </c>
      <c r="B188" s="118" t="s">
        <v>170</v>
      </c>
      <c r="C188" s="131">
        <f>SUM(D188:L189)</f>
        <v>50</v>
      </c>
      <c r="D188" s="14">
        <v>20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/>
      <c r="K188" s="14">
        <v>0</v>
      </c>
      <c r="L188" s="14">
        <v>0</v>
      </c>
      <c r="M188" s="16" t="s">
        <v>161</v>
      </c>
      <c r="N188" s="17">
        <v>3</v>
      </c>
      <c r="P188" s="6"/>
      <c r="Q188" s="85"/>
    </row>
    <row r="189" spans="1:17" ht="14.25" customHeight="1" thickBot="1">
      <c r="A189" s="128"/>
      <c r="B189" s="110"/>
      <c r="C189" s="115"/>
      <c r="D189" s="18"/>
      <c r="E189" s="18"/>
      <c r="F189" s="18"/>
      <c r="G189" s="18"/>
      <c r="H189" s="18"/>
      <c r="I189" s="18"/>
      <c r="J189" s="18">
        <v>30</v>
      </c>
      <c r="K189" s="18"/>
      <c r="L189" s="18"/>
      <c r="M189" s="19" t="s">
        <v>24</v>
      </c>
      <c r="N189" s="20"/>
      <c r="P189" s="6"/>
      <c r="Q189" s="85"/>
    </row>
    <row r="190" spans="1:17">
      <c r="A190" s="101" t="s">
        <v>125</v>
      </c>
      <c r="B190" s="103" t="s">
        <v>171</v>
      </c>
      <c r="C190" s="114">
        <f>SUM(D190:L191)</f>
        <v>68</v>
      </c>
      <c r="D190" s="29">
        <v>18</v>
      </c>
      <c r="E190" s="29">
        <v>20</v>
      </c>
      <c r="F190" s="29">
        <v>0</v>
      </c>
      <c r="G190" s="29">
        <v>0</v>
      </c>
      <c r="H190" s="29">
        <v>0</v>
      </c>
      <c r="I190" s="29">
        <v>0</v>
      </c>
      <c r="J190" s="29"/>
      <c r="K190" s="29">
        <v>0</v>
      </c>
      <c r="L190" s="29">
        <v>0</v>
      </c>
      <c r="M190" s="30" t="s">
        <v>161</v>
      </c>
      <c r="N190" s="31">
        <v>4</v>
      </c>
      <c r="P190" s="6"/>
      <c r="Q190" s="85"/>
    </row>
    <row r="191" spans="1:17" ht="12" thickBot="1">
      <c r="A191" s="102"/>
      <c r="B191" s="104"/>
      <c r="C191" s="115"/>
      <c r="D191" s="18"/>
      <c r="E191" s="18"/>
      <c r="F191" s="18"/>
      <c r="G191" s="18"/>
      <c r="H191" s="18"/>
      <c r="I191" s="18"/>
      <c r="J191" s="18">
        <v>30</v>
      </c>
      <c r="K191" s="18"/>
      <c r="L191" s="18"/>
      <c r="M191" s="19" t="s">
        <v>24</v>
      </c>
      <c r="N191" s="20"/>
      <c r="P191" s="6"/>
      <c r="Q191" s="85"/>
    </row>
    <row r="192" spans="1:17">
      <c r="A192" s="101" t="s">
        <v>172</v>
      </c>
      <c r="B192" s="103" t="s">
        <v>173</v>
      </c>
      <c r="C192" s="114">
        <f>SUM(D192:L193)</f>
        <v>36</v>
      </c>
      <c r="D192" s="29">
        <v>16</v>
      </c>
      <c r="E192" s="29"/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30" t="s">
        <v>23</v>
      </c>
      <c r="N192" s="31">
        <v>2</v>
      </c>
      <c r="P192" s="6"/>
      <c r="Q192" s="85"/>
    </row>
    <row r="193" spans="1:17" ht="12" thickBot="1">
      <c r="A193" s="102"/>
      <c r="B193" s="104"/>
      <c r="C193" s="115"/>
      <c r="D193" s="18"/>
      <c r="E193" s="18">
        <v>20</v>
      </c>
      <c r="F193" s="18"/>
      <c r="G193" s="18"/>
      <c r="H193" s="18"/>
      <c r="I193" s="18"/>
      <c r="J193" s="18"/>
      <c r="K193" s="18"/>
      <c r="L193" s="18"/>
      <c r="M193" s="19" t="s">
        <v>24</v>
      </c>
      <c r="N193" s="20"/>
      <c r="P193" s="6"/>
      <c r="Q193" s="85"/>
    </row>
    <row r="194" spans="1:17">
      <c r="A194" s="101" t="s">
        <v>56</v>
      </c>
      <c r="B194" s="103" t="s">
        <v>156</v>
      </c>
      <c r="C194" s="114">
        <f>SUM(D194:L195)</f>
        <v>20</v>
      </c>
      <c r="D194" s="29">
        <v>10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/>
      <c r="K194" s="29">
        <v>0</v>
      </c>
      <c r="L194" s="29">
        <v>0</v>
      </c>
      <c r="M194" s="30" t="s">
        <v>41</v>
      </c>
      <c r="N194" s="31">
        <v>1</v>
      </c>
      <c r="P194" s="6"/>
      <c r="Q194" s="85"/>
    </row>
    <row r="195" spans="1:17" ht="12" thickBot="1">
      <c r="A195" s="102"/>
      <c r="B195" s="104"/>
      <c r="C195" s="115"/>
      <c r="D195" s="18"/>
      <c r="E195" s="18"/>
      <c r="F195" s="18"/>
      <c r="G195" s="18"/>
      <c r="H195" s="18"/>
      <c r="I195" s="18"/>
      <c r="J195" s="18">
        <v>10</v>
      </c>
      <c r="K195" s="18"/>
      <c r="L195" s="18"/>
      <c r="M195" s="19" t="s">
        <v>24</v>
      </c>
      <c r="N195" s="20"/>
      <c r="P195" s="6"/>
      <c r="Q195" s="85"/>
    </row>
    <row r="196" spans="1:17">
      <c r="A196" s="101" t="s">
        <v>174</v>
      </c>
      <c r="B196" s="103" t="s">
        <v>175</v>
      </c>
      <c r="C196" s="114">
        <f>SUM(D196:L197)</f>
        <v>40</v>
      </c>
      <c r="D196" s="29">
        <v>0</v>
      </c>
      <c r="E196" s="29">
        <v>40</v>
      </c>
      <c r="F196" s="29"/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30" t="s">
        <v>23</v>
      </c>
      <c r="N196" s="31">
        <v>3</v>
      </c>
      <c r="P196" s="6"/>
      <c r="Q196" s="85"/>
    </row>
    <row r="197" spans="1:17" ht="12" thickBot="1">
      <c r="A197" s="102"/>
      <c r="B197" s="104"/>
      <c r="C197" s="115"/>
      <c r="D197" s="18"/>
      <c r="E197" s="18"/>
      <c r="F197" s="18">
        <v>0</v>
      </c>
      <c r="G197" s="18"/>
      <c r="H197" s="18"/>
      <c r="I197" s="18"/>
      <c r="J197" s="18"/>
      <c r="K197" s="18"/>
      <c r="L197" s="18"/>
      <c r="M197" s="19" t="s">
        <v>24</v>
      </c>
      <c r="N197" s="20"/>
      <c r="P197" s="6"/>
      <c r="Q197" s="85"/>
    </row>
    <row r="198" spans="1:17" ht="27" customHeight="1" thickBot="1">
      <c r="A198" s="71" t="s">
        <v>174</v>
      </c>
      <c r="B198" s="46" t="s">
        <v>176</v>
      </c>
      <c r="C198" s="72">
        <f>SUM(D198:L198)</f>
        <v>15</v>
      </c>
      <c r="D198" s="33">
        <v>0</v>
      </c>
      <c r="E198" s="33">
        <v>0</v>
      </c>
      <c r="F198" s="33">
        <v>0</v>
      </c>
      <c r="G198" s="33">
        <v>15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4" t="s">
        <v>23</v>
      </c>
      <c r="N198" s="35">
        <v>6</v>
      </c>
      <c r="P198" s="6"/>
      <c r="Q198" s="85"/>
    </row>
    <row r="199" spans="1:17" ht="36.75" customHeight="1" thickBot="1">
      <c r="A199" s="71" t="s">
        <v>153</v>
      </c>
      <c r="B199" s="32" t="s">
        <v>154</v>
      </c>
      <c r="C199" s="72">
        <f>SUM(D199:L199)</f>
        <v>200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200</v>
      </c>
      <c r="L199" s="33">
        <v>0</v>
      </c>
      <c r="M199" s="34" t="s">
        <v>23</v>
      </c>
      <c r="N199" s="35">
        <v>7</v>
      </c>
      <c r="P199" s="6"/>
      <c r="Q199" s="85"/>
    </row>
    <row r="200" spans="1:17" ht="16.5" customHeight="1" thickBot="1">
      <c r="A200" s="97" t="s">
        <v>177</v>
      </c>
      <c r="B200" s="98"/>
      <c r="C200" s="25">
        <f>SUM(C201:C225)</f>
        <v>438</v>
      </c>
      <c r="D200" s="26">
        <f>SUM(D201:D225)</f>
        <v>136</v>
      </c>
      <c r="E200" s="26">
        <f>SUM(E201:E225)</f>
        <v>77</v>
      </c>
      <c r="F200" s="26">
        <f>SUM(F201:F225)</f>
        <v>14</v>
      </c>
      <c r="G200" s="26">
        <f>SUM(H201:H225)</f>
        <v>0</v>
      </c>
      <c r="H200" s="26">
        <f t="shared" ref="H200:N200" si="11">SUM(H201:H225)</f>
        <v>0</v>
      </c>
      <c r="I200" s="26">
        <f t="shared" si="11"/>
        <v>0</v>
      </c>
      <c r="J200" s="26">
        <f t="shared" si="11"/>
        <v>196</v>
      </c>
      <c r="K200" s="26">
        <f t="shared" si="11"/>
        <v>0</v>
      </c>
      <c r="L200" s="26">
        <f t="shared" si="11"/>
        <v>0</v>
      </c>
      <c r="M200" s="27">
        <f t="shared" si="11"/>
        <v>0</v>
      </c>
      <c r="N200" s="28">
        <f t="shared" si="11"/>
        <v>30</v>
      </c>
      <c r="P200" s="6"/>
      <c r="Q200" s="11"/>
    </row>
    <row r="201" spans="1:17">
      <c r="A201" s="99" t="s">
        <v>178</v>
      </c>
      <c r="B201" s="103" t="s">
        <v>179</v>
      </c>
      <c r="C201" s="114">
        <f>SUM(D201:L202)</f>
        <v>17</v>
      </c>
      <c r="D201" s="29">
        <v>10</v>
      </c>
      <c r="E201" s="29"/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30" t="s">
        <v>23</v>
      </c>
      <c r="N201" s="31">
        <v>1</v>
      </c>
      <c r="P201" s="6"/>
      <c r="Q201" s="7"/>
    </row>
    <row r="202" spans="1:17" ht="15" customHeight="1" thickBot="1">
      <c r="A202" s="100"/>
      <c r="B202" s="104"/>
      <c r="C202" s="115"/>
      <c r="D202" s="18"/>
      <c r="E202" s="18">
        <v>7</v>
      </c>
      <c r="F202" s="18"/>
      <c r="G202" s="18"/>
      <c r="H202" s="18"/>
      <c r="I202" s="18"/>
      <c r="J202" s="18"/>
      <c r="K202" s="18"/>
      <c r="L202" s="18"/>
      <c r="M202" s="19" t="s">
        <v>24</v>
      </c>
      <c r="N202" s="20"/>
      <c r="P202" s="87"/>
      <c r="Q202" s="87"/>
    </row>
    <row r="203" spans="1:17" ht="20.45" customHeight="1">
      <c r="A203" s="99" t="s">
        <v>127</v>
      </c>
      <c r="B203" s="103" t="s">
        <v>180</v>
      </c>
      <c r="C203" s="114">
        <f>SUM(D203:L204)</f>
        <v>85</v>
      </c>
      <c r="D203" s="29">
        <v>30</v>
      </c>
      <c r="E203" s="29">
        <v>20</v>
      </c>
      <c r="F203" s="29">
        <v>0</v>
      </c>
      <c r="G203" s="29">
        <v>0</v>
      </c>
      <c r="H203" s="29">
        <v>0</v>
      </c>
      <c r="I203" s="29">
        <v>0</v>
      </c>
      <c r="J203" s="29"/>
      <c r="K203" s="29">
        <v>0</v>
      </c>
      <c r="L203" s="29">
        <v>0</v>
      </c>
      <c r="M203" s="30" t="s">
        <v>181</v>
      </c>
      <c r="N203" s="31">
        <v>5</v>
      </c>
      <c r="P203" s="6"/>
      <c r="Q203" s="85"/>
    </row>
    <row r="204" spans="1:17" ht="18.75" customHeight="1" thickBot="1">
      <c r="A204" s="100"/>
      <c r="B204" s="104"/>
      <c r="C204" s="115"/>
      <c r="D204" s="18"/>
      <c r="E204" s="18"/>
      <c r="F204" s="18"/>
      <c r="G204" s="18"/>
      <c r="H204" s="18"/>
      <c r="I204" s="18"/>
      <c r="J204" s="18">
        <v>35</v>
      </c>
      <c r="K204" s="18"/>
      <c r="L204" s="18"/>
      <c r="M204" s="19" t="s">
        <v>24</v>
      </c>
      <c r="N204" s="20"/>
      <c r="P204" s="6"/>
      <c r="Q204" s="85"/>
    </row>
    <row r="205" spans="1:17" ht="20.45" customHeight="1">
      <c r="A205" s="99" t="s">
        <v>141</v>
      </c>
      <c r="B205" s="103" t="s">
        <v>182</v>
      </c>
      <c r="C205" s="114">
        <f>SUM(D205:L206)</f>
        <v>68</v>
      </c>
      <c r="D205" s="29">
        <v>18</v>
      </c>
      <c r="E205" s="29">
        <v>20</v>
      </c>
      <c r="F205" s="29">
        <v>0</v>
      </c>
      <c r="G205" s="29">
        <v>0</v>
      </c>
      <c r="H205" s="29">
        <v>0</v>
      </c>
      <c r="I205" s="29">
        <v>0</v>
      </c>
      <c r="J205" s="29"/>
      <c r="K205" s="29">
        <v>0</v>
      </c>
      <c r="L205" s="29">
        <v>0</v>
      </c>
      <c r="M205" s="30" t="s">
        <v>181</v>
      </c>
      <c r="N205" s="31">
        <v>4</v>
      </c>
      <c r="P205" s="6"/>
      <c r="Q205" s="85"/>
    </row>
    <row r="206" spans="1:17" ht="21.75" customHeight="1" thickBot="1">
      <c r="A206" s="100"/>
      <c r="B206" s="104"/>
      <c r="C206" s="115"/>
      <c r="D206" s="18"/>
      <c r="E206" s="18"/>
      <c r="F206" s="18"/>
      <c r="G206" s="18"/>
      <c r="H206" s="18"/>
      <c r="I206" s="18"/>
      <c r="J206" s="18">
        <v>30</v>
      </c>
      <c r="K206" s="18"/>
      <c r="L206" s="18"/>
      <c r="M206" s="19" t="s">
        <v>24</v>
      </c>
      <c r="N206" s="20"/>
      <c r="P206" s="6"/>
      <c r="Q206" s="85"/>
    </row>
    <row r="207" spans="1:17">
      <c r="A207" s="99" t="s">
        <v>172</v>
      </c>
      <c r="B207" s="103" t="s">
        <v>173</v>
      </c>
      <c r="C207" s="114">
        <f>SUM(D207:L208)</f>
        <v>18</v>
      </c>
      <c r="D207" s="29">
        <v>8</v>
      </c>
      <c r="E207" s="29"/>
      <c r="F207" s="29">
        <v>0</v>
      </c>
      <c r="G207" s="29">
        <v>0</v>
      </c>
      <c r="H207" s="29">
        <v>0</v>
      </c>
      <c r="I207" s="29">
        <v>0</v>
      </c>
      <c r="J207" s="29"/>
      <c r="K207" s="29">
        <v>0</v>
      </c>
      <c r="L207" s="29">
        <v>0</v>
      </c>
      <c r="M207" s="30" t="s">
        <v>41</v>
      </c>
      <c r="N207" s="31">
        <v>1</v>
      </c>
      <c r="P207" s="6"/>
      <c r="Q207" s="85"/>
    </row>
    <row r="208" spans="1:17" ht="18" customHeight="1" thickBot="1">
      <c r="A208" s="100"/>
      <c r="B208" s="104"/>
      <c r="C208" s="115"/>
      <c r="D208" s="18"/>
      <c r="E208" s="18">
        <v>10</v>
      </c>
      <c r="F208" s="18"/>
      <c r="G208" s="18"/>
      <c r="H208" s="18"/>
      <c r="I208" s="18"/>
      <c r="J208" s="18"/>
      <c r="K208" s="18"/>
      <c r="L208" s="18"/>
      <c r="M208" s="19" t="s">
        <v>24</v>
      </c>
      <c r="N208" s="20"/>
      <c r="P208" s="6"/>
      <c r="Q208" s="85"/>
    </row>
    <row r="209" spans="1:17">
      <c r="A209" s="99" t="s">
        <v>56</v>
      </c>
      <c r="B209" s="103" t="s">
        <v>183</v>
      </c>
      <c r="C209" s="114">
        <f>SUM(D209:L210)</f>
        <v>36</v>
      </c>
      <c r="D209" s="29">
        <v>10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J209" s="29"/>
      <c r="K209" s="29">
        <v>0</v>
      </c>
      <c r="L209" s="29">
        <v>0</v>
      </c>
      <c r="M209" s="30" t="s">
        <v>24</v>
      </c>
      <c r="N209" s="47"/>
      <c r="P209" s="6"/>
      <c r="Q209" s="85"/>
    </row>
    <row r="210" spans="1:17" ht="15.75" customHeight="1" thickBot="1">
      <c r="A210" s="100"/>
      <c r="B210" s="104"/>
      <c r="C210" s="115"/>
      <c r="D210" s="18"/>
      <c r="E210" s="18"/>
      <c r="F210" s="18"/>
      <c r="G210" s="18"/>
      <c r="H210" s="18"/>
      <c r="I210" s="18"/>
      <c r="J210" s="18">
        <v>26</v>
      </c>
      <c r="K210" s="18"/>
      <c r="L210" s="18"/>
      <c r="M210" s="19" t="s">
        <v>23</v>
      </c>
      <c r="N210" s="20">
        <v>2</v>
      </c>
      <c r="P210" s="6"/>
      <c r="Q210" s="85"/>
    </row>
    <row r="211" spans="1:17">
      <c r="A211" s="99" t="s">
        <v>105</v>
      </c>
      <c r="B211" s="103" t="s">
        <v>184</v>
      </c>
      <c r="C211" s="114">
        <f>SUM(D211:L212)</f>
        <v>50</v>
      </c>
      <c r="D211" s="29">
        <v>10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J211" s="29"/>
      <c r="K211" s="29">
        <v>0</v>
      </c>
      <c r="L211" s="29">
        <v>0</v>
      </c>
      <c r="M211" s="30" t="s">
        <v>24</v>
      </c>
      <c r="N211" s="47"/>
      <c r="P211" s="6"/>
      <c r="Q211" s="85"/>
    </row>
    <row r="212" spans="1:17" ht="13.5" customHeight="1" thickBot="1">
      <c r="A212" s="100"/>
      <c r="B212" s="104"/>
      <c r="C212" s="115"/>
      <c r="D212" s="18"/>
      <c r="E212" s="18"/>
      <c r="F212" s="18"/>
      <c r="G212" s="18"/>
      <c r="H212" s="18"/>
      <c r="I212" s="18"/>
      <c r="J212" s="18">
        <v>40</v>
      </c>
      <c r="K212" s="18"/>
      <c r="L212" s="18"/>
      <c r="M212" s="19" t="s">
        <v>23</v>
      </c>
      <c r="N212" s="20">
        <v>3</v>
      </c>
      <c r="P212" s="6"/>
      <c r="Q212" s="85"/>
    </row>
    <row r="213" spans="1:17">
      <c r="A213" s="99" t="s">
        <v>185</v>
      </c>
      <c r="B213" s="103" t="s">
        <v>186</v>
      </c>
      <c r="C213" s="114">
        <f>SUM(D213:L214)</f>
        <v>30</v>
      </c>
      <c r="D213" s="29">
        <v>10</v>
      </c>
      <c r="E213" s="29">
        <v>0</v>
      </c>
      <c r="F213" s="29">
        <v>0</v>
      </c>
      <c r="G213" s="29">
        <v>0</v>
      </c>
      <c r="H213" s="29">
        <v>0</v>
      </c>
      <c r="I213" s="29">
        <v>0</v>
      </c>
      <c r="J213" s="29"/>
      <c r="K213" s="29">
        <v>0</v>
      </c>
      <c r="L213" s="29">
        <v>0</v>
      </c>
      <c r="M213" s="30" t="s">
        <v>24</v>
      </c>
      <c r="N213" s="47"/>
      <c r="P213" s="6"/>
      <c r="Q213" s="85"/>
    </row>
    <row r="214" spans="1:17" ht="16.5" customHeight="1" thickBot="1">
      <c r="A214" s="100"/>
      <c r="B214" s="104"/>
      <c r="C214" s="115"/>
      <c r="D214" s="18"/>
      <c r="E214" s="18"/>
      <c r="F214" s="18"/>
      <c r="G214" s="18"/>
      <c r="H214" s="18"/>
      <c r="I214" s="18"/>
      <c r="J214" s="18">
        <v>20</v>
      </c>
      <c r="K214" s="18"/>
      <c r="L214" s="18"/>
      <c r="M214" s="19" t="s">
        <v>23</v>
      </c>
      <c r="N214" s="20">
        <v>2</v>
      </c>
      <c r="P214" s="6"/>
      <c r="Q214" s="85"/>
    </row>
    <row r="215" spans="1:17">
      <c r="A215" s="99" t="s">
        <v>187</v>
      </c>
      <c r="B215" s="103" t="s">
        <v>188</v>
      </c>
      <c r="C215" s="114">
        <f>SUM(D215:L216)</f>
        <v>20</v>
      </c>
      <c r="D215" s="29">
        <v>5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/>
      <c r="K215" s="29">
        <v>0</v>
      </c>
      <c r="L215" s="29">
        <v>0</v>
      </c>
      <c r="M215" s="30" t="s">
        <v>24</v>
      </c>
      <c r="N215" s="47"/>
      <c r="P215" s="6"/>
      <c r="Q215" s="85"/>
    </row>
    <row r="216" spans="1:17" ht="14.25" customHeight="1" thickBot="1">
      <c r="A216" s="100"/>
      <c r="B216" s="104"/>
      <c r="C216" s="115"/>
      <c r="D216" s="18"/>
      <c r="E216" s="18"/>
      <c r="F216" s="18"/>
      <c r="G216" s="18"/>
      <c r="H216" s="18"/>
      <c r="I216" s="18"/>
      <c r="J216" s="18">
        <v>15</v>
      </c>
      <c r="K216" s="18"/>
      <c r="L216" s="18"/>
      <c r="M216" s="19" t="s">
        <v>23</v>
      </c>
      <c r="N216" s="20">
        <v>1</v>
      </c>
      <c r="P216" s="6"/>
      <c r="Q216" s="85"/>
    </row>
    <row r="217" spans="1:17">
      <c r="A217" s="99" t="s">
        <v>189</v>
      </c>
      <c r="B217" s="103" t="s">
        <v>190</v>
      </c>
      <c r="C217" s="114">
        <f>SUM(D217:L218)</f>
        <v>20</v>
      </c>
      <c r="D217" s="29">
        <v>5</v>
      </c>
      <c r="E217" s="29">
        <v>0</v>
      </c>
      <c r="F217" s="29">
        <v>0</v>
      </c>
      <c r="G217" s="29">
        <v>0</v>
      </c>
      <c r="H217" s="29">
        <v>0</v>
      </c>
      <c r="I217" s="29">
        <v>0</v>
      </c>
      <c r="J217" s="29"/>
      <c r="K217" s="29">
        <v>0</v>
      </c>
      <c r="L217" s="29">
        <v>0</v>
      </c>
      <c r="M217" s="30" t="s">
        <v>24</v>
      </c>
      <c r="N217" s="47"/>
      <c r="P217" s="6"/>
      <c r="Q217" s="85"/>
    </row>
    <row r="218" spans="1:17" ht="15" customHeight="1" thickBot="1">
      <c r="A218" s="100"/>
      <c r="B218" s="104"/>
      <c r="C218" s="115"/>
      <c r="D218" s="18"/>
      <c r="E218" s="18"/>
      <c r="F218" s="18"/>
      <c r="G218" s="18"/>
      <c r="H218" s="18"/>
      <c r="I218" s="18"/>
      <c r="J218" s="18">
        <v>15</v>
      </c>
      <c r="K218" s="18"/>
      <c r="L218" s="18"/>
      <c r="M218" s="19" t="s">
        <v>23</v>
      </c>
      <c r="N218" s="20">
        <v>1</v>
      </c>
      <c r="P218" s="6"/>
      <c r="Q218" s="85"/>
    </row>
    <row r="219" spans="1:17" ht="27.75" customHeight="1" thickBot="1">
      <c r="A219" s="70" t="s">
        <v>174</v>
      </c>
      <c r="B219" s="46" t="s">
        <v>176</v>
      </c>
      <c r="C219" s="72">
        <f t="shared" ref="C219" si="12">SUM(D219:L219)</f>
        <v>15</v>
      </c>
      <c r="D219" s="33">
        <v>0</v>
      </c>
      <c r="E219" s="33">
        <v>0</v>
      </c>
      <c r="F219" s="33">
        <v>0</v>
      </c>
      <c r="G219" s="33">
        <v>15</v>
      </c>
      <c r="H219" s="33">
        <v>0</v>
      </c>
      <c r="I219" s="33">
        <v>0</v>
      </c>
      <c r="J219" s="33">
        <v>0</v>
      </c>
      <c r="K219" s="33">
        <v>0</v>
      </c>
      <c r="L219" s="33">
        <v>0</v>
      </c>
      <c r="M219" s="34" t="s">
        <v>23</v>
      </c>
      <c r="N219" s="35">
        <v>6</v>
      </c>
      <c r="P219" s="6"/>
      <c r="Q219" s="85"/>
    </row>
    <row r="220" spans="1:17" ht="20.45" customHeight="1">
      <c r="A220" s="99" t="s">
        <v>61</v>
      </c>
      <c r="B220" s="103" t="s">
        <v>191</v>
      </c>
      <c r="C220" s="114">
        <f>SUM(D220:L221)</f>
        <v>20</v>
      </c>
      <c r="D220" s="29">
        <v>20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30" t="s">
        <v>23</v>
      </c>
      <c r="N220" s="31">
        <v>1</v>
      </c>
      <c r="P220" s="6"/>
      <c r="Q220" s="85"/>
    </row>
    <row r="221" spans="1:17" ht="14.25" customHeight="1" thickBot="1">
      <c r="A221" s="100"/>
      <c r="B221" s="104"/>
      <c r="C221" s="115"/>
      <c r="D221" s="18"/>
      <c r="E221" s="18"/>
      <c r="F221" s="18"/>
      <c r="G221" s="18"/>
      <c r="H221" s="18"/>
      <c r="I221" s="18"/>
      <c r="J221" s="18"/>
      <c r="K221" s="18"/>
      <c r="L221" s="18"/>
      <c r="M221" s="19" t="s">
        <v>24</v>
      </c>
      <c r="N221" s="20"/>
      <c r="P221" s="6"/>
      <c r="Q221" s="11"/>
    </row>
    <row r="222" spans="1:17" ht="22.5">
      <c r="A222" s="99" t="s">
        <v>97</v>
      </c>
      <c r="B222" s="60" t="s">
        <v>192</v>
      </c>
      <c r="C222" s="114">
        <f>SUM(D222:L223)</f>
        <v>34</v>
      </c>
      <c r="D222" s="29">
        <v>0</v>
      </c>
      <c r="E222" s="29">
        <v>20</v>
      </c>
      <c r="F222" s="29">
        <v>14</v>
      </c>
      <c r="G222" s="29">
        <v>0</v>
      </c>
      <c r="H222" s="29">
        <v>0</v>
      </c>
      <c r="I222" s="29">
        <v>0</v>
      </c>
      <c r="J222" s="29">
        <v>0</v>
      </c>
      <c r="K222" s="29">
        <v>0</v>
      </c>
      <c r="L222" s="29">
        <v>0</v>
      </c>
      <c r="M222" s="30" t="s">
        <v>24</v>
      </c>
      <c r="N222" s="47"/>
      <c r="P222" s="6"/>
      <c r="Q222" s="85"/>
    </row>
    <row r="223" spans="1:17" ht="12" thickBot="1">
      <c r="A223" s="100"/>
      <c r="B223" s="59"/>
      <c r="C223" s="115"/>
      <c r="D223" s="18"/>
      <c r="E223" s="18"/>
      <c r="F223" s="18"/>
      <c r="G223" s="18"/>
      <c r="H223" s="18"/>
      <c r="I223" s="18"/>
      <c r="J223" s="18"/>
      <c r="K223" s="18"/>
      <c r="L223" s="18"/>
      <c r="M223" s="19" t="s">
        <v>23</v>
      </c>
      <c r="N223" s="20">
        <v>2</v>
      </c>
      <c r="P223" s="6"/>
      <c r="Q223" s="85"/>
    </row>
    <row r="224" spans="1:17">
      <c r="A224" s="123" t="s">
        <v>97</v>
      </c>
      <c r="B224" s="112" t="s">
        <v>193</v>
      </c>
      <c r="C224" s="114">
        <f>SUM(D224:L225)</f>
        <v>25</v>
      </c>
      <c r="D224" s="29">
        <v>10</v>
      </c>
      <c r="E224" s="29">
        <v>0</v>
      </c>
      <c r="F224" s="29">
        <v>0</v>
      </c>
      <c r="G224" s="29">
        <v>0</v>
      </c>
      <c r="H224" s="29">
        <v>0</v>
      </c>
      <c r="I224" s="29">
        <v>0</v>
      </c>
      <c r="J224" s="29"/>
      <c r="K224" s="29">
        <v>0</v>
      </c>
      <c r="L224" s="29">
        <v>0</v>
      </c>
      <c r="M224" s="30" t="s">
        <v>24</v>
      </c>
      <c r="N224" s="47"/>
      <c r="P224" s="6"/>
      <c r="Q224" s="7"/>
    </row>
    <row r="225" spans="1:17" ht="14.25" customHeight="1" thickBot="1">
      <c r="A225" s="100"/>
      <c r="B225" s="113"/>
      <c r="C225" s="115"/>
      <c r="D225" s="18"/>
      <c r="E225" s="18"/>
      <c r="F225" s="18"/>
      <c r="G225" s="18"/>
      <c r="H225" s="18"/>
      <c r="I225" s="18"/>
      <c r="J225" s="18">
        <v>15</v>
      </c>
      <c r="K225" s="18"/>
      <c r="L225" s="18"/>
      <c r="M225" s="19" t="s">
        <v>23</v>
      </c>
      <c r="N225" s="20">
        <v>1</v>
      </c>
      <c r="P225" s="6"/>
      <c r="Q225" s="7"/>
    </row>
    <row r="226" spans="1:17" ht="14.25" customHeight="1" thickBot="1">
      <c r="A226" s="97" t="s">
        <v>194</v>
      </c>
      <c r="B226" s="108"/>
      <c r="C226" s="65">
        <f>SUM(C227:C228)</f>
        <v>540</v>
      </c>
      <c r="D226" s="66">
        <f t="shared" ref="D226:N226" si="13">SUM(D227:D228)</f>
        <v>0</v>
      </c>
      <c r="E226" s="66">
        <f t="shared" si="13"/>
        <v>0</v>
      </c>
      <c r="F226" s="66">
        <f t="shared" si="13"/>
        <v>0</v>
      </c>
      <c r="G226" s="66">
        <f t="shared" si="13"/>
        <v>30</v>
      </c>
      <c r="H226" s="66">
        <f t="shared" si="13"/>
        <v>0</v>
      </c>
      <c r="I226" s="66">
        <f t="shared" si="13"/>
        <v>0</v>
      </c>
      <c r="J226" s="66">
        <f t="shared" si="13"/>
        <v>0</v>
      </c>
      <c r="K226" s="66">
        <f t="shared" si="13"/>
        <v>510</v>
      </c>
      <c r="L226" s="66">
        <f t="shared" si="13"/>
        <v>0</v>
      </c>
      <c r="M226" s="67">
        <f t="shared" si="13"/>
        <v>0</v>
      </c>
      <c r="N226" s="68">
        <f t="shared" si="13"/>
        <v>30</v>
      </c>
      <c r="P226" s="6"/>
      <c r="Q226" s="86"/>
    </row>
    <row r="227" spans="1:17" ht="34.5" thickBot="1">
      <c r="A227" s="77" t="s">
        <v>174</v>
      </c>
      <c r="B227" s="62" t="s">
        <v>195</v>
      </c>
      <c r="C227" s="72">
        <f>SUM(D227:L227)</f>
        <v>30</v>
      </c>
      <c r="D227" s="72">
        <v>0</v>
      </c>
      <c r="E227" s="72">
        <v>0</v>
      </c>
      <c r="F227" s="72">
        <v>0</v>
      </c>
      <c r="G227" s="72">
        <v>30</v>
      </c>
      <c r="H227" s="72">
        <v>0</v>
      </c>
      <c r="I227" s="72">
        <v>0</v>
      </c>
      <c r="J227" s="72">
        <v>0</v>
      </c>
      <c r="K227" s="72">
        <v>0</v>
      </c>
      <c r="L227" s="72">
        <v>0</v>
      </c>
      <c r="M227" s="74" t="s">
        <v>23</v>
      </c>
      <c r="N227" s="75">
        <v>10</v>
      </c>
      <c r="P227" s="6"/>
      <c r="Q227" s="86"/>
    </row>
    <row r="228" spans="1:17" ht="34.5" thickBot="1">
      <c r="A228" s="78" t="s">
        <v>196</v>
      </c>
      <c r="B228" s="61" t="s">
        <v>197</v>
      </c>
      <c r="C228" s="76">
        <f>SUM(D228:L228)</f>
        <v>510</v>
      </c>
      <c r="D228" s="76">
        <v>0</v>
      </c>
      <c r="E228" s="76">
        <v>0</v>
      </c>
      <c r="F228" s="76">
        <v>0</v>
      </c>
      <c r="G228" s="76">
        <v>0</v>
      </c>
      <c r="H228" s="76">
        <v>0</v>
      </c>
      <c r="I228" s="76">
        <v>0</v>
      </c>
      <c r="J228" s="76">
        <v>0</v>
      </c>
      <c r="K228" s="76">
        <v>510</v>
      </c>
      <c r="L228" s="76">
        <v>0</v>
      </c>
      <c r="M228" s="79" t="s">
        <v>23</v>
      </c>
      <c r="N228" s="80">
        <v>20</v>
      </c>
      <c r="P228" s="87"/>
      <c r="Q228" s="87"/>
    </row>
    <row r="229" spans="1:17" ht="14.25" customHeight="1" thickBot="1">
      <c r="A229" s="98" t="s">
        <v>198</v>
      </c>
      <c r="B229" s="98"/>
      <c r="C229" s="28">
        <f>SUM(C226,C200,C185,C163,C142,C115,C94,C63,C40,C7)</f>
        <v>5386</v>
      </c>
      <c r="D229" s="28">
        <f t="shared" ref="D229:M229" si="14">SUM(D7,D40,D63,D94,D115,D142,D163,D185,D200,D226)</f>
        <v>1439</v>
      </c>
      <c r="E229" s="28">
        <f t="shared" si="14"/>
        <v>922</v>
      </c>
      <c r="F229" s="28">
        <f t="shared" si="14"/>
        <v>85</v>
      </c>
      <c r="G229" s="28">
        <f t="shared" si="14"/>
        <v>45</v>
      </c>
      <c r="H229" s="28">
        <f t="shared" si="14"/>
        <v>85</v>
      </c>
      <c r="I229" s="28">
        <f t="shared" si="14"/>
        <v>0</v>
      </c>
      <c r="J229" s="28">
        <f t="shared" si="14"/>
        <v>1432</v>
      </c>
      <c r="K229" s="28">
        <f t="shared" si="14"/>
        <v>1560</v>
      </c>
      <c r="L229" s="28">
        <f t="shared" si="14"/>
        <v>0</v>
      </c>
      <c r="M229" s="69">
        <f t="shared" si="14"/>
        <v>0</v>
      </c>
      <c r="N229" s="28">
        <f>N226+N200+N185+N163+N142+N115+N94+N63+N40+N7</f>
        <v>300</v>
      </c>
      <c r="P229" s="6"/>
      <c r="Q229" s="12"/>
    </row>
    <row r="230" spans="1:17" ht="15" customHeight="1" thickBot="1">
      <c r="A230" s="135" t="s">
        <v>199</v>
      </c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P230" s="6"/>
      <c r="Q230" s="10"/>
    </row>
    <row r="231" spans="1:17">
      <c r="B23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81"/>
    </row>
    <row r="232" spans="1:17">
      <c r="N232"/>
    </row>
    <row r="233" spans="1:17">
      <c r="N233"/>
    </row>
    <row r="234" spans="1:17">
      <c r="N234"/>
    </row>
    <row r="235" spans="1:17">
      <c r="N235" s="82"/>
    </row>
    <row r="236" spans="1:17">
      <c r="N236"/>
    </row>
    <row r="237" spans="1:17">
      <c r="N237"/>
    </row>
    <row r="238" spans="1:17">
      <c r="N238"/>
    </row>
    <row r="239" spans="1:17">
      <c r="N239"/>
    </row>
    <row r="240" spans="1:17">
      <c r="N240"/>
    </row>
    <row r="241" spans="14:14">
      <c r="N241"/>
    </row>
    <row r="242" spans="14:14">
      <c r="N242"/>
    </row>
    <row r="243" spans="14:14">
      <c r="N243"/>
    </row>
    <row r="244" spans="14:14">
      <c r="N244"/>
    </row>
    <row r="245" spans="14:14">
      <c r="N245"/>
    </row>
    <row r="246" spans="14:14">
      <c r="N246"/>
    </row>
    <row r="247" spans="14:14">
      <c r="N247"/>
    </row>
    <row r="248" spans="14:14">
      <c r="N248"/>
    </row>
    <row r="249" spans="14:14">
      <c r="N249"/>
    </row>
    <row r="250" spans="14:14">
      <c r="N250"/>
    </row>
    <row r="251" spans="14:14">
      <c r="N251"/>
    </row>
    <row r="252" spans="14:14">
      <c r="N252"/>
    </row>
    <row r="253" spans="14:14">
      <c r="N253"/>
    </row>
    <row r="254" spans="14:14">
      <c r="N254"/>
    </row>
    <row r="255" spans="14:14">
      <c r="N255"/>
    </row>
    <row r="256" spans="14:14">
      <c r="N256"/>
    </row>
    <row r="257" spans="14:14">
      <c r="N257"/>
    </row>
    <row r="258" spans="14:14">
      <c r="N258"/>
    </row>
    <row r="259" spans="14:14">
      <c r="N259"/>
    </row>
    <row r="260" spans="14:14">
      <c r="N260"/>
    </row>
    <row r="261" spans="14:14">
      <c r="N261"/>
    </row>
    <row r="262" spans="14:14">
      <c r="N262"/>
    </row>
    <row r="263" spans="14:14">
      <c r="N263"/>
    </row>
    <row r="264" spans="14:14">
      <c r="N264"/>
    </row>
    <row r="265" spans="14:14">
      <c r="N265"/>
    </row>
    <row r="266" spans="14:14">
      <c r="N266"/>
    </row>
    <row r="267" spans="14:14">
      <c r="N267"/>
    </row>
    <row r="268" spans="14:14">
      <c r="N268"/>
    </row>
    <row r="269" spans="14:14">
      <c r="N269"/>
    </row>
    <row r="270" spans="14:14">
      <c r="N270"/>
    </row>
    <row r="271" spans="14:14">
      <c r="N271"/>
    </row>
    <row r="272" spans="14:14">
      <c r="N272"/>
    </row>
    <row r="273" spans="14:14">
      <c r="N273"/>
    </row>
    <row r="274" spans="14:14">
      <c r="N274"/>
    </row>
    <row r="275" spans="14:14">
      <c r="N275"/>
    </row>
    <row r="276" spans="14:14">
      <c r="N276"/>
    </row>
    <row r="277" spans="14:14">
      <c r="N277"/>
    </row>
    <row r="278" spans="14:14">
      <c r="N278"/>
    </row>
    <row r="279" spans="14:14">
      <c r="N279"/>
    </row>
    <row r="280" spans="14:14">
      <c r="N280"/>
    </row>
    <row r="281" spans="14:14">
      <c r="N281"/>
    </row>
    <row r="282" spans="14:14">
      <c r="N282"/>
    </row>
    <row r="283" spans="14:14">
      <c r="N283"/>
    </row>
    <row r="284" spans="14:14">
      <c r="N284"/>
    </row>
    <row r="285" spans="14:14">
      <c r="N285"/>
    </row>
    <row r="286" spans="14:14">
      <c r="N286"/>
    </row>
    <row r="287" spans="14:14">
      <c r="N287"/>
    </row>
    <row r="288" spans="14:14">
      <c r="N288"/>
    </row>
    <row r="289" spans="14:14">
      <c r="N289"/>
    </row>
    <row r="290" spans="14:14">
      <c r="N290"/>
    </row>
    <row r="291" spans="14:14">
      <c r="N291"/>
    </row>
    <row r="292" spans="14:14">
      <c r="N292"/>
    </row>
    <row r="293" spans="14:14">
      <c r="N293"/>
    </row>
    <row r="294" spans="14:14">
      <c r="N294"/>
    </row>
    <row r="295" spans="14:14">
      <c r="N295"/>
    </row>
    <row r="296" spans="14:14">
      <c r="N296"/>
    </row>
    <row r="297" spans="14:14">
      <c r="N297"/>
    </row>
    <row r="298" spans="14:14">
      <c r="N298"/>
    </row>
    <row r="299" spans="14:14">
      <c r="N299"/>
    </row>
    <row r="300" spans="14:14">
      <c r="N300"/>
    </row>
    <row r="301" spans="14:14">
      <c r="N301"/>
    </row>
    <row r="302" spans="14:14">
      <c r="N302"/>
    </row>
    <row r="303" spans="14:14">
      <c r="N303"/>
    </row>
    <row r="304" spans="14:14">
      <c r="N304"/>
    </row>
    <row r="305" spans="14:14">
      <c r="N305"/>
    </row>
    <row r="306" spans="14:14">
      <c r="N306"/>
    </row>
    <row r="307" spans="14:14">
      <c r="N307"/>
    </row>
    <row r="308" spans="14:14">
      <c r="N308"/>
    </row>
    <row r="309" spans="14:14">
      <c r="N309"/>
    </row>
    <row r="310" spans="14:14">
      <c r="N310"/>
    </row>
    <row r="311" spans="14:14">
      <c r="N311"/>
    </row>
    <row r="312" spans="14:14">
      <c r="N312"/>
    </row>
    <row r="313" spans="14:14">
      <c r="N313"/>
    </row>
    <row r="314" spans="14:14">
      <c r="N314"/>
    </row>
    <row r="315" spans="14:14">
      <c r="N315"/>
    </row>
    <row r="316" spans="14:14">
      <c r="N316"/>
    </row>
    <row r="317" spans="14:14">
      <c r="N317"/>
    </row>
    <row r="318" spans="14:14">
      <c r="N318"/>
    </row>
    <row r="319" spans="14:14">
      <c r="N319"/>
    </row>
    <row r="320" spans="14:14">
      <c r="N320"/>
    </row>
    <row r="321" spans="14:14">
      <c r="N321"/>
    </row>
    <row r="322" spans="14:14">
      <c r="N322"/>
    </row>
    <row r="323" spans="14:14">
      <c r="N323"/>
    </row>
    <row r="324" spans="14:14">
      <c r="N324"/>
    </row>
    <row r="325" spans="14:14">
      <c r="N325"/>
    </row>
    <row r="326" spans="14:14">
      <c r="N326"/>
    </row>
    <row r="327" spans="14:14">
      <c r="N327"/>
    </row>
    <row r="328" spans="14:14">
      <c r="N328"/>
    </row>
    <row r="329" spans="14:14">
      <c r="N329"/>
    </row>
    <row r="330" spans="14:14">
      <c r="N330"/>
    </row>
    <row r="331" spans="14:14">
      <c r="N331"/>
    </row>
    <row r="332" spans="14:14">
      <c r="N332"/>
    </row>
    <row r="333" spans="14:14">
      <c r="N333"/>
    </row>
    <row r="334" spans="14:14">
      <c r="N334"/>
    </row>
    <row r="335" spans="14:14">
      <c r="N335"/>
    </row>
    <row r="336" spans="14:14">
      <c r="N336"/>
    </row>
    <row r="337" spans="14:14">
      <c r="N337"/>
    </row>
    <row r="338" spans="14:14">
      <c r="N338"/>
    </row>
    <row r="339" spans="14:14">
      <c r="N339"/>
    </row>
    <row r="340" spans="14:14">
      <c r="N340"/>
    </row>
    <row r="341" spans="14:14">
      <c r="N341"/>
    </row>
    <row r="342" spans="14:14">
      <c r="N342"/>
    </row>
    <row r="343" spans="14:14">
      <c r="N343"/>
    </row>
    <row r="344" spans="14:14">
      <c r="N344"/>
    </row>
    <row r="345" spans="14:14">
      <c r="N345"/>
    </row>
    <row r="346" spans="14:14">
      <c r="N346"/>
    </row>
    <row r="347" spans="14:14">
      <c r="N347"/>
    </row>
    <row r="348" spans="14:14">
      <c r="N348"/>
    </row>
    <row r="349" spans="14:14">
      <c r="N349"/>
    </row>
    <row r="350" spans="14:14">
      <c r="N350"/>
    </row>
    <row r="351" spans="14:14">
      <c r="N351"/>
    </row>
    <row r="352" spans="14:14">
      <c r="N352"/>
    </row>
    <row r="353" spans="14:14">
      <c r="N353"/>
    </row>
    <row r="354" spans="14:14">
      <c r="N354"/>
    </row>
    <row r="355" spans="14:14">
      <c r="N355"/>
    </row>
    <row r="356" spans="14:14">
      <c r="N356"/>
    </row>
    <row r="357" spans="14:14">
      <c r="N357"/>
    </row>
    <row r="358" spans="14:14">
      <c r="N358"/>
    </row>
    <row r="359" spans="14:14">
      <c r="N359"/>
    </row>
    <row r="360" spans="14:14">
      <c r="N360"/>
    </row>
    <row r="361" spans="14:14">
      <c r="N361"/>
    </row>
    <row r="362" spans="14:14">
      <c r="N362"/>
    </row>
    <row r="363" spans="14:14">
      <c r="N363"/>
    </row>
    <row r="364" spans="14:14">
      <c r="N364"/>
    </row>
    <row r="365" spans="14:14">
      <c r="N365"/>
    </row>
    <row r="366" spans="14:14">
      <c r="N366"/>
    </row>
    <row r="367" spans="14:14">
      <c r="N367"/>
    </row>
    <row r="368" spans="14:14">
      <c r="N368"/>
    </row>
    <row r="369" spans="14:14">
      <c r="N369"/>
    </row>
    <row r="370" spans="14:14">
      <c r="N370"/>
    </row>
    <row r="371" spans="14:14">
      <c r="N371"/>
    </row>
    <row r="372" spans="14:14">
      <c r="N372"/>
    </row>
    <row r="373" spans="14:14">
      <c r="N373"/>
    </row>
    <row r="374" spans="14:14">
      <c r="N374"/>
    </row>
    <row r="375" spans="14:14">
      <c r="N375"/>
    </row>
    <row r="376" spans="14:14">
      <c r="N376"/>
    </row>
    <row r="377" spans="14:14">
      <c r="N377"/>
    </row>
    <row r="378" spans="14:14">
      <c r="N378"/>
    </row>
    <row r="379" spans="14:14">
      <c r="N379"/>
    </row>
    <row r="380" spans="14:14">
      <c r="N380"/>
    </row>
    <row r="381" spans="14:14">
      <c r="N381"/>
    </row>
    <row r="382" spans="14:14">
      <c r="N382"/>
    </row>
    <row r="383" spans="14:14">
      <c r="N383"/>
    </row>
    <row r="384" spans="14:14">
      <c r="N384"/>
    </row>
    <row r="385" spans="14:14">
      <c r="N385"/>
    </row>
    <row r="386" spans="14:14">
      <c r="N386"/>
    </row>
    <row r="387" spans="14:14">
      <c r="N387"/>
    </row>
    <row r="388" spans="14:14">
      <c r="N388"/>
    </row>
    <row r="389" spans="14:14">
      <c r="N389"/>
    </row>
    <row r="390" spans="14:14">
      <c r="N390"/>
    </row>
    <row r="391" spans="14:14">
      <c r="N391"/>
    </row>
    <row r="392" spans="14:14">
      <c r="N392"/>
    </row>
    <row r="393" spans="14:14">
      <c r="N393"/>
    </row>
    <row r="394" spans="14:14">
      <c r="N394"/>
    </row>
    <row r="395" spans="14:14">
      <c r="N395"/>
    </row>
    <row r="396" spans="14:14">
      <c r="N396"/>
    </row>
    <row r="397" spans="14:14">
      <c r="N397"/>
    </row>
    <row r="398" spans="14:14">
      <c r="N398"/>
    </row>
    <row r="399" spans="14:14">
      <c r="N399"/>
    </row>
    <row r="400" spans="14:14">
      <c r="N400"/>
    </row>
    <row r="401" spans="14:14">
      <c r="N401"/>
    </row>
    <row r="402" spans="14:14">
      <c r="N402"/>
    </row>
    <row r="403" spans="14:14">
      <c r="N403"/>
    </row>
    <row r="404" spans="14:14">
      <c r="N404"/>
    </row>
    <row r="405" spans="14:14">
      <c r="N405"/>
    </row>
    <row r="406" spans="14:14">
      <c r="N406"/>
    </row>
    <row r="407" spans="14:14">
      <c r="N407"/>
    </row>
    <row r="408" spans="14:14">
      <c r="N408"/>
    </row>
    <row r="409" spans="14:14">
      <c r="N409"/>
    </row>
    <row r="410" spans="14:14">
      <c r="N410"/>
    </row>
    <row r="411" spans="14:14">
      <c r="N411"/>
    </row>
  </sheetData>
  <mergeCells count="385">
    <mergeCell ref="C217:C218"/>
    <mergeCell ref="C220:C221"/>
    <mergeCell ref="C222:C223"/>
    <mergeCell ref="C224:C225"/>
    <mergeCell ref="A48:A49"/>
    <mergeCell ref="C196:C197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176:C177"/>
    <mergeCell ref="C178:C179"/>
    <mergeCell ref="C180:C181"/>
    <mergeCell ref="C182:C183"/>
    <mergeCell ref="C186:C187"/>
    <mergeCell ref="C188:C189"/>
    <mergeCell ref="C190:C191"/>
    <mergeCell ref="C192:C193"/>
    <mergeCell ref="C194:C195"/>
    <mergeCell ref="C156:C157"/>
    <mergeCell ref="C158:C159"/>
    <mergeCell ref="C160:C161"/>
    <mergeCell ref="C164:C165"/>
    <mergeCell ref="C166:C167"/>
    <mergeCell ref="C168:C169"/>
    <mergeCell ref="C170:C171"/>
    <mergeCell ref="C172:C173"/>
    <mergeCell ref="C174:C175"/>
    <mergeCell ref="C136:C137"/>
    <mergeCell ref="C138:C139"/>
    <mergeCell ref="C140:C141"/>
    <mergeCell ref="C144:C145"/>
    <mergeCell ref="C146:C147"/>
    <mergeCell ref="C148:C149"/>
    <mergeCell ref="C150:C151"/>
    <mergeCell ref="C152:C153"/>
    <mergeCell ref="C154:C155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82:C83"/>
    <mergeCell ref="C84:C85"/>
    <mergeCell ref="C86:C87"/>
    <mergeCell ref="C88:C89"/>
    <mergeCell ref="C96:C97"/>
    <mergeCell ref="C106:C107"/>
    <mergeCell ref="C108:C109"/>
    <mergeCell ref="C110:C111"/>
    <mergeCell ref="C113:C114"/>
    <mergeCell ref="C90:C91"/>
    <mergeCell ref="C92:C93"/>
    <mergeCell ref="C57:C58"/>
    <mergeCell ref="C60:C61"/>
    <mergeCell ref="C65:C66"/>
    <mergeCell ref="C67:C68"/>
    <mergeCell ref="C71:C72"/>
    <mergeCell ref="C73:C74"/>
    <mergeCell ref="C75:C76"/>
    <mergeCell ref="C77:C78"/>
    <mergeCell ref="C80:C81"/>
    <mergeCell ref="A211:A212"/>
    <mergeCell ref="A213:A214"/>
    <mergeCell ref="A215:A216"/>
    <mergeCell ref="A217:A218"/>
    <mergeCell ref="A220:A221"/>
    <mergeCell ref="A222:A223"/>
    <mergeCell ref="A224:A225"/>
    <mergeCell ref="C8:C9"/>
    <mergeCell ref="C10:C11"/>
    <mergeCell ref="C12:C13"/>
    <mergeCell ref="C15:C16"/>
    <mergeCell ref="C21:C22"/>
    <mergeCell ref="C24:C25"/>
    <mergeCell ref="C30:C31"/>
    <mergeCell ref="C33:C34"/>
    <mergeCell ref="C36:C37"/>
    <mergeCell ref="C41:C42"/>
    <mergeCell ref="C43:C44"/>
    <mergeCell ref="C45:C46"/>
    <mergeCell ref="B45:B46"/>
    <mergeCell ref="C48:C49"/>
    <mergeCell ref="C50:C51"/>
    <mergeCell ref="C52:C53"/>
    <mergeCell ref="C55:C56"/>
    <mergeCell ref="A190:A191"/>
    <mergeCell ref="A192:A193"/>
    <mergeCell ref="A194:A195"/>
    <mergeCell ref="A196:A197"/>
    <mergeCell ref="A201:A202"/>
    <mergeCell ref="A203:A204"/>
    <mergeCell ref="A205:A206"/>
    <mergeCell ref="A207:A208"/>
    <mergeCell ref="A209:A210"/>
    <mergeCell ref="A170:A171"/>
    <mergeCell ref="A172:A173"/>
    <mergeCell ref="A174:A175"/>
    <mergeCell ref="A176:A177"/>
    <mergeCell ref="A178:A179"/>
    <mergeCell ref="A180:A181"/>
    <mergeCell ref="A182:A183"/>
    <mergeCell ref="A186:A187"/>
    <mergeCell ref="A188:A189"/>
    <mergeCell ref="A150:A151"/>
    <mergeCell ref="A152:A153"/>
    <mergeCell ref="A154:A155"/>
    <mergeCell ref="A156:A157"/>
    <mergeCell ref="A158:A159"/>
    <mergeCell ref="A160:A161"/>
    <mergeCell ref="A164:A165"/>
    <mergeCell ref="A166:A167"/>
    <mergeCell ref="A168:A169"/>
    <mergeCell ref="A129:A130"/>
    <mergeCell ref="A131:A132"/>
    <mergeCell ref="A133:A134"/>
    <mergeCell ref="A136:A137"/>
    <mergeCell ref="A138:A139"/>
    <mergeCell ref="A140:A141"/>
    <mergeCell ref="A144:A145"/>
    <mergeCell ref="A146:A147"/>
    <mergeCell ref="A148:A149"/>
    <mergeCell ref="A108:A109"/>
    <mergeCell ref="A110:A111"/>
    <mergeCell ref="A113:A114"/>
    <mergeCell ref="A117:A118"/>
    <mergeCell ref="A119:A120"/>
    <mergeCell ref="A121:A122"/>
    <mergeCell ref="A123:A124"/>
    <mergeCell ref="A125:A126"/>
    <mergeCell ref="A127:A128"/>
    <mergeCell ref="A88:A89"/>
    <mergeCell ref="A90:A91"/>
    <mergeCell ref="A92:A93"/>
    <mergeCell ref="A96:A97"/>
    <mergeCell ref="A98:A99"/>
    <mergeCell ref="A100:A101"/>
    <mergeCell ref="A102:A103"/>
    <mergeCell ref="A104:A105"/>
    <mergeCell ref="A106:A107"/>
    <mergeCell ref="A67:A68"/>
    <mergeCell ref="A71:A72"/>
    <mergeCell ref="A73:A74"/>
    <mergeCell ref="A75:A76"/>
    <mergeCell ref="A77:A78"/>
    <mergeCell ref="A80:A81"/>
    <mergeCell ref="A82:A83"/>
    <mergeCell ref="A84:A85"/>
    <mergeCell ref="A86:A87"/>
    <mergeCell ref="A41:A42"/>
    <mergeCell ref="A43:A44"/>
    <mergeCell ref="A45:A46"/>
    <mergeCell ref="A50:A51"/>
    <mergeCell ref="A52:A53"/>
    <mergeCell ref="A55:A56"/>
    <mergeCell ref="A57:A58"/>
    <mergeCell ref="A60:A61"/>
    <mergeCell ref="A65:A66"/>
    <mergeCell ref="A63:B63"/>
    <mergeCell ref="B43:B44"/>
    <mergeCell ref="B57:B58"/>
    <mergeCell ref="B60:B61"/>
    <mergeCell ref="B65:B66"/>
    <mergeCell ref="B48:B49"/>
    <mergeCell ref="B50:B51"/>
    <mergeCell ref="B52:B53"/>
    <mergeCell ref="B55:B56"/>
    <mergeCell ref="B220:B221"/>
    <mergeCell ref="B224:B225"/>
    <mergeCell ref="B205:B206"/>
    <mergeCell ref="B207:B208"/>
    <mergeCell ref="B209:B210"/>
    <mergeCell ref="B211:B212"/>
    <mergeCell ref="B213:B214"/>
    <mergeCell ref="C98:C99"/>
    <mergeCell ref="C100:C101"/>
    <mergeCell ref="C102:C103"/>
    <mergeCell ref="C104:C105"/>
    <mergeCell ref="B136:B137"/>
    <mergeCell ref="B138:B139"/>
    <mergeCell ref="B144:B145"/>
    <mergeCell ref="B146:B147"/>
    <mergeCell ref="B148:B149"/>
    <mergeCell ref="B192:B193"/>
    <mergeCell ref="B194:B195"/>
    <mergeCell ref="B196:B197"/>
    <mergeCell ref="B201:B202"/>
    <mergeCell ref="B180:B181"/>
    <mergeCell ref="B182:B183"/>
    <mergeCell ref="B188:B189"/>
    <mergeCell ref="B190:B191"/>
    <mergeCell ref="B92:B93"/>
    <mergeCell ref="B96:B97"/>
    <mergeCell ref="B98:B99"/>
    <mergeCell ref="B100:B101"/>
    <mergeCell ref="B125:B126"/>
    <mergeCell ref="B127:B128"/>
    <mergeCell ref="B129:B130"/>
    <mergeCell ref="B131:B132"/>
    <mergeCell ref="B133:B134"/>
    <mergeCell ref="B113:B114"/>
    <mergeCell ref="B117:B118"/>
    <mergeCell ref="B119:B120"/>
    <mergeCell ref="B121:B122"/>
    <mergeCell ref="B123:B124"/>
    <mergeCell ref="B178:B179"/>
    <mergeCell ref="B203:B204"/>
    <mergeCell ref="B215:B216"/>
    <mergeCell ref="B217:B218"/>
    <mergeCell ref="B186:B187"/>
    <mergeCell ref="B86:B87"/>
    <mergeCell ref="B88:B89"/>
    <mergeCell ref="B67:B68"/>
    <mergeCell ref="B71:B72"/>
    <mergeCell ref="B73:B74"/>
    <mergeCell ref="B75:B76"/>
    <mergeCell ref="B77:B78"/>
    <mergeCell ref="B102:B103"/>
    <mergeCell ref="B104:B105"/>
    <mergeCell ref="A94:B94"/>
    <mergeCell ref="A115:B115"/>
    <mergeCell ref="B80:B81"/>
    <mergeCell ref="B82:B83"/>
    <mergeCell ref="B84:B85"/>
    <mergeCell ref="B140:B141"/>
    <mergeCell ref="B106:B107"/>
    <mergeCell ref="B108:B109"/>
    <mergeCell ref="B110:B111"/>
    <mergeCell ref="B90:B91"/>
    <mergeCell ref="B33:B34"/>
    <mergeCell ref="B36:B37"/>
    <mergeCell ref="B41:B42"/>
    <mergeCell ref="B30:B31"/>
    <mergeCell ref="A229:B229"/>
    <mergeCell ref="A230:N230"/>
    <mergeCell ref="A142:B142"/>
    <mergeCell ref="A163:B163"/>
    <mergeCell ref="A185:B185"/>
    <mergeCell ref="A200:B200"/>
    <mergeCell ref="A226:B226"/>
    <mergeCell ref="B150:B151"/>
    <mergeCell ref="B152:B153"/>
    <mergeCell ref="B154:B155"/>
    <mergeCell ref="B156:B157"/>
    <mergeCell ref="B158:B159"/>
    <mergeCell ref="B160:B161"/>
    <mergeCell ref="B164:B165"/>
    <mergeCell ref="B166:B167"/>
    <mergeCell ref="B168:B169"/>
    <mergeCell ref="B170:B171"/>
    <mergeCell ref="B172:B173"/>
    <mergeCell ref="B174:B175"/>
    <mergeCell ref="B176:B177"/>
    <mergeCell ref="A1:N1"/>
    <mergeCell ref="A2:N2"/>
    <mergeCell ref="A3:N3"/>
    <mergeCell ref="A4:N4"/>
    <mergeCell ref="A5:A6"/>
    <mergeCell ref="C5:C6"/>
    <mergeCell ref="D5:N5"/>
    <mergeCell ref="A7:B7"/>
    <mergeCell ref="A40:B40"/>
    <mergeCell ref="A8:A9"/>
    <mergeCell ref="A10:A11"/>
    <mergeCell ref="A12:A13"/>
    <mergeCell ref="A15:A16"/>
    <mergeCell ref="A21:A22"/>
    <mergeCell ref="A24:A25"/>
    <mergeCell ref="A30:A31"/>
    <mergeCell ref="A33:A34"/>
    <mergeCell ref="A36:A37"/>
    <mergeCell ref="B8:B9"/>
    <mergeCell ref="B10:B11"/>
    <mergeCell ref="B12:B13"/>
    <mergeCell ref="B15:B16"/>
    <mergeCell ref="B21:B22"/>
    <mergeCell ref="B24:B25"/>
    <mergeCell ref="P5:P6"/>
    <mergeCell ref="P7:Q7"/>
    <mergeCell ref="Q8:Q9"/>
    <mergeCell ref="Q10:Q11"/>
    <mergeCell ref="Q12:Q13"/>
    <mergeCell ref="Q15:Q16"/>
    <mergeCell ref="Q21:Q22"/>
    <mergeCell ref="Q24:Q25"/>
    <mergeCell ref="Q30:Q31"/>
    <mergeCell ref="Q33:Q34"/>
    <mergeCell ref="Q36:Q37"/>
    <mergeCell ref="P40:Q40"/>
    <mergeCell ref="Q41:Q42"/>
    <mergeCell ref="Q43:Q44"/>
    <mergeCell ref="Q48:Q49"/>
    <mergeCell ref="Q50:Q51"/>
    <mergeCell ref="Q52:Q53"/>
    <mergeCell ref="P54:P55"/>
    <mergeCell ref="Q54:Q55"/>
    <mergeCell ref="Q56:Q57"/>
    <mergeCell ref="Q58:Q59"/>
    <mergeCell ref="Q61:Q62"/>
    <mergeCell ref="P65:Q65"/>
    <mergeCell ref="Q67:Q68"/>
    <mergeCell ref="Q69:Q70"/>
    <mergeCell ref="Q73:Q74"/>
    <mergeCell ref="Q75:Q76"/>
    <mergeCell ref="Q77:Q78"/>
    <mergeCell ref="Q79:Q80"/>
    <mergeCell ref="Q81:Q82"/>
    <mergeCell ref="Q83:Q84"/>
    <mergeCell ref="Q85:Q86"/>
    <mergeCell ref="Q87:Q88"/>
    <mergeCell ref="Q89:Q90"/>
    <mergeCell ref="Q91:Q92"/>
    <mergeCell ref="Q93:Q94"/>
    <mergeCell ref="Q95:Q96"/>
    <mergeCell ref="P97:Q97"/>
    <mergeCell ref="Q99:Q100"/>
    <mergeCell ref="Q101:Q102"/>
    <mergeCell ref="Q103:Q104"/>
    <mergeCell ref="Q105:Q106"/>
    <mergeCell ref="Q107:Q108"/>
    <mergeCell ref="Q109:Q110"/>
    <mergeCell ref="Q111:Q112"/>
    <mergeCell ref="Q113:Q114"/>
    <mergeCell ref="Q116:Q117"/>
    <mergeCell ref="P118:Q118"/>
    <mergeCell ref="Q120:Q121"/>
    <mergeCell ref="Q122:Q123"/>
    <mergeCell ref="Q124:Q125"/>
    <mergeCell ref="Q126:Q127"/>
    <mergeCell ref="Q128:Q129"/>
    <mergeCell ref="Q130:Q131"/>
    <mergeCell ref="Q132:Q133"/>
    <mergeCell ref="Q134:Q135"/>
    <mergeCell ref="Q136:Q137"/>
    <mergeCell ref="Q139:Q140"/>
    <mergeCell ref="Q141:Q142"/>
    <mergeCell ref="P144:Q144"/>
    <mergeCell ref="Q146:Q147"/>
    <mergeCell ref="Q148:Q149"/>
    <mergeCell ref="Q150:Q151"/>
    <mergeCell ref="Q152:Q153"/>
    <mergeCell ref="Q154:Q155"/>
    <mergeCell ref="Q156:Q157"/>
    <mergeCell ref="Q158:Q159"/>
    <mergeCell ref="Q160:Q161"/>
    <mergeCell ref="Q162:Q163"/>
    <mergeCell ref="P165:Q165"/>
    <mergeCell ref="Q166:Q167"/>
    <mergeCell ref="Q168:Q169"/>
    <mergeCell ref="Q170:Q171"/>
    <mergeCell ref="Q172:Q173"/>
    <mergeCell ref="Q174:Q175"/>
    <mergeCell ref="Q176:Q177"/>
    <mergeCell ref="Q178:Q179"/>
    <mergeCell ref="Q180:Q181"/>
    <mergeCell ref="Q182:Q183"/>
    <mergeCell ref="Q184:Q185"/>
    <mergeCell ref="P187:Q187"/>
    <mergeCell ref="Q188:Q189"/>
    <mergeCell ref="Q190:Q191"/>
    <mergeCell ref="Q192:Q193"/>
    <mergeCell ref="Q194:Q195"/>
    <mergeCell ref="Q196:Q197"/>
    <mergeCell ref="Q198:Q199"/>
    <mergeCell ref="P202:Q202"/>
    <mergeCell ref="Q203:Q204"/>
    <mergeCell ref="Q205:Q206"/>
    <mergeCell ref="Q207:Q208"/>
    <mergeCell ref="Q209:Q210"/>
    <mergeCell ref="Q211:Q212"/>
    <mergeCell ref="Q213:Q214"/>
    <mergeCell ref="Q215:Q216"/>
    <mergeCell ref="Q217:Q218"/>
    <mergeCell ref="Q219:Q220"/>
    <mergeCell ref="Q222:Q223"/>
    <mergeCell ref="Q226:Q227"/>
    <mergeCell ref="P228:Q228"/>
  </mergeCells>
  <pageMargins left="0.7" right="0.7" top="0.75" bottom="0.75" header="0.51180555555555496" footer="0.51180555555555496"/>
  <pageSetup paperSize="9" firstPageNumber="0" orientation="portrait" r:id="rId1"/>
  <ignoredErrors>
    <ignoredError sqref="C185 C2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Siatka planu studiów</dc:title>
  <dc:subject>Siatka planu studiów</dc:subject>
  <dc:creator>Syllabus KA</dc:creator>
  <cp:keywords/>
  <dc:description>Plik zawiera plan studiów</dc:description>
  <cp:lastModifiedBy/>
  <cp:revision>1</cp:revision>
  <dcterms:created xsi:type="dcterms:W3CDTF">2020-09-10T17:25:40Z</dcterms:created>
  <dcterms:modified xsi:type="dcterms:W3CDTF">2025-04-15T12:42:01Z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